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0730" windowHeight="95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2" i="1" l="1"/>
  <c r="I38" i="1"/>
  <c r="D15" i="1"/>
  <c r="B15" i="1"/>
  <c r="E15" i="1"/>
  <c r="F15" i="1"/>
  <c r="G15" i="1"/>
  <c r="H15" i="1"/>
  <c r="H12" i="1"/>
  <c r="G12" i="1"/>
  <c r="E12" i="1"/>
  <c r="D12" i="1"/>
  <c r="H8" i="1"/>
  <c r="G8" i="1"/>
  <c r="G40" i="1" s="1"/>
  <c r="F8" i="1"/>
  <c r="F40" i="1" s="1"/>
  <c r="E8" i="1"/>
  <c r="D8" i="1"/>
  <c r="B8" i="1"/>
  <c r="D40" i="1" l="1"/>
  <c r="E40" i="1"/>
  <c r="I8" i="1"/>
  <c r="K8" i="1" s="1"/>
  <c r="I18" i="1"/>
  <c r="G43" i="1"/>
  <c r="G44" i="1" s="1"/>
  <c r="G48" i="1" s="1"/>
  <c r="H43" i="1"/>
  <c r="F43" i="1" l="1"/>
  <c r="F44" i="1" s="1"/>
  <c r="F48" i="1" s="1"/>
  <c r="E43" i="1"/>
  <c r="E44" i="1" s="1"/>
  <c r="E48" i="1" s="1"/>
  <c r="D43" i="1"/>
  <c r="D44" i="1" s="1"/>
  <c r="D48" i="1" s="1"/>
  <c r="B43" i="1"/>
  <c r="I46" i="1" l="1"/>
  <c r="K46" i="1" s="1"/>
  <c r="I42" i="1" l="1"/>
  <c r="I43" i="1" s="1"/>
  <c r="I20" i="1"/>
  <c r="K20" i="1" s="1"/>
  <c r="I19" i="1"/>
  <c r="K19" i="1" s="1"/>
  <c r="K18" i="1"/>
  <c r="I15" i="1"/>
  <c r="I12" i="1"/>
  <c r="I11" i="1"/>
  <c r="K11" i="1" s="1"/>
  <c r="B12" i="1"/>
  <c r="B40" i="1" s="1"/>
  <c r="B44" i="1" s="1"/>
  <c r="B48" i="1" s="1"/>
  <c r="I7" i="1"/>
  <c r="K42" i="1" l="1"/>
  <c r="K43" i="1" s="1"/>
  <c r="I36" i="1"/>
  <c r="I21" i="1"/>
  <c r="K12" i="1"/>
  <c r="K15" i="1"/>
  <c r="K7" i="1"/>
  <c r="I39" i="1"/>
  <c r="K39" i="1" s="1"/>
  <c r="H40" i="1"/>
  <c r="H44" i="1" s="1"/>
  <c r="H48" i="1" s="1"/>
  <c r="I40" i="1" l="1"/>
  <c r="I44" i="1" s="1"/>
  <c r="I48" i="1" s="1"/>
  <c r="K36" i="1"/>
  <c r="K21" i="1"/>
  <c r="K38" i="1" l="1"/>
  <c r="K40" i="1" s="1"/>
  <c r="K44" i="1" s="1"/>
  <c r="K48" i="1" s="1"/>
</calcChain>
</file>

<file path=xl/sharedStrings.xml><?xml version="1.0" encoding="utf-8"?>
<sst xmlns="http://schemas.openxmlformats.org/spreadsheetml/2006/main" count="51" uniqueCount="44">
  <si>
    <t>2002704
ANEXO 2 BIS (ADJUNTAR CON EL ANEXO 2)</t>
  </si>
  <si>
    <t>7.-Presupuesto (continuación)</t>
  </si>
  <si>
    <t>II Otras aportaciones</t>
  </si>
  <si>
    <t>Partidas de gastos</t>
  </si>
  <si>
    <t>A.- Costes Directos</t>
  </si>
  <si>
    <t>I Agencia Asturiana de Cooperación al Desarrollo</t>
  </si>
  <si>
    <t>Otras aportaciones públicas</t>
  </si>
  <si>
    <t>ONGD solicitante</t>
  </si>
  <si>
    <t>Otras aprotaciones privadas</t>
  </si>
  <si>
    <t>Socio Local</t>
  </si>
  <si>
    <t>Otros</t>
  </si>
  <si>
    <t>II 
SUBTOTAL
de Otras Aportaciones</t>
  </si>
  <si>
    <t xml:space="preserve">
Otros</t>
  </si>
  <si>
    <t>TOTAL (i+II)</t>
  </si>
  <si>
    <t>suma Anterior:</t>
  </si>
  <si>
    <t>B. Costes Indirectos</t>
  </si>
  <si>
    <t>B.I Gastos Administrativos</t>
  </si>
  <si>
    <t>7.- Presupuesto</t>
  </si>
  <si>
    <t>Otras aportaciones privadas</t>
  </si>
  <si>
    <t>II
SUBTOTAL de Otras Aportaciones</t>
  </si>
  <si>
    <t>TOTAL (I+II)</t>
  </si>
  <si>
    <t>A.I Identificación y formulación</t>
  </si>
  <si>
    <t>A.II Terrenos y/o inmuebles</t>
  </si>
  <si>
    <t>A.II.I Alquiler vivienda expatriados</t>
  </si>
  <si>
    <t>A.II.II Terrenos y/o inmuebles</t>
  </si>
  <si>
    <t>A.III Construcciones</t>
  </si>
  <si>
    <t>A.IV Equipos, materiales y sumnistros</t>
  </si>
  <si>
    <t>A.IV.I Equipos</t>
  </si>
  <si>
    <t>A.IV.II Materiales y sumnistros</t>
  </si>
  <si>
    <t>A.V Personal</t>
  </si>
  <si>
    <t>A.V.I Personal Local</t>
  </si>
  <si>
    <t>A.VI Viajes, alojamientos y dietas</t>
  </si>
  <si>
    <t>A.VII Servicios técnicos y profesionales</t>
  </si>
  <si>
    <t>SUMA Y SIGUE:</t>
  </si>
  <si>
    <t>TOTAL COSTES DIRECTOS</t>
  </si>
  <si>
    <t>TOTAL COSTES INDIRECTOS (&lt;=8% sobre total subvencionado)</t>
  </si>
  <si>
    <t>C.I Auditoría Contable</t>
  </si>
  <si>
    <t>Total con Auditoría Contable</t>
  </si>
  <si>
    <t>A.V.II.Personal expatriado (&lt;=20% del total subvencionado)</t>
  </si>
  <si>
    <t>SUBVENCIONES CON DESTINO A LA EJECUCIÓN DE PROYECTOS DE ACCIÓN HUMANITARIA</t>
  </si>
  <si>
    <t>A.VIII Funcionamiento Total (&lt;=2% de 
los costes directos subvencionados</t>
  </si>
  <si>
    <t>A.X. Otros</t>
  </si>
  <si>
    <t>A.IX Evaluación y/o auditoría externa (&lt;=3% de los costes directos subvencionados)</t>
  </si>
  <si>
    <t>TOTAL:
 (&lt;=95% sobre total del proyecto)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</si>
</sst>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Arial"/>
      <family val="2"/>
    </font>
    <font>
      <b/>
      <sz val="9"/>
      <color rgb="FF000080"/>
      <name val="Arial"/>
      <family val="2"/>
    </font>
    <font>
      <sz val="9"/>
      <color rgb="FF000080"/>
      <name val="Microsoft Sans Serif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wrapText="1"/>
      <protection locked="0"/>
    </xf>
    <xf numFmtId="4" fontId="3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3" fillId="0" borderId="0" xfId="0" applyNumberFormat="1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4" fontId="3" fillId="2" borderId="1" xfId="0" applyNumberFormat="1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4" fontId="7" fillId="0" borderId="0" xfId="0" applyNumberFormat="1" applyFont="1" applyBorder="1" applyProtection="1"/>
    <xf numFmtId="0" fontId="5" fillId="0" borderId="0" xfId="0" applyFont="1" applyAlignment="1" applyProtection="1">
      <alignment wrapText="1"/>
    </xf>
    <xf numFmtId="4" fontId="3" fillId="0" borderId="0" xfId="0" applyNumberFormat="1" applyFont="1" applyBorder="1" applyAlignment="1" applyProtection="1">
      <alignment horizontal="center"/>
    </xf>
    <xf numFmtId="4" fontId="3" fillId="0" borderId="0" xfId="0" applyNumberFormat="1" applyFont="1" applyBorder="1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9" fillId="6" borderId="1" xfId="0" applyFont="1" applyFill="1" applyBorder="1" applyAlignment="1" applyProtection="1">
      <alignment horizontal="right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Protection="1"/>
    <xf numFmtId="0" fontId="12" fillId="6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right" vertical="center" wrapText="1"/>
    </xf>
    <xf numFmtId="0" fontId="11" fillId="3" borderId="1" xfId="0" applyFont="1" applyFill="1" applyBorder="1" applyAlignment="1" applyProtection="1">
      <alignment horizontal="right" vertical="center"/>
    </xf>
    <xf numFmtId="4" fontId="8" fillId="6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4" fontId="8" fillId="6" borderId="3" xfId="0" applyNumberFormat="1" applyFont="1" applyFill="1" applyBorder="1" applyAlignment="1" applyProtection="1">
      <alignment horizontal="center" vertical="center"/>
    </xf>
    <xf numFmtId="4" fontId="8" fillId="6" borderId="4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4" fontId="8" fillId="6" borderId="2" xfId="0" applyNumberFormat="1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10</xdr:col>
      <xdr:colOff>1200150</xdr:colOff>
      <xdr:row>3</xdr:row>
      <xdr:rowOff>133350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14326"/>
          <a:ext cx="105251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10</xdr:col>
      <xdr:colOff>1228725</xdr:colOff>
      <xdr:row>31</xdr:row>
      <xdr:rowOff>95250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"/>
          <a:ext cx="1056322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10</xdr:col>
      <xdr:colOff>1200151</xdr:colOff>
      <xdr:row>3</xdr:row>
      <xdr:rowOff>133350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715250"/>
          <a:ext cx="105346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38100</xdr:rowOff>
    </xdr:from>
    <xdr:to>
      <xdr:col>10</xdr:col>
      <xdr:colOff>1228725</xdr:colOff>
      <xdr:row>31</xdr:row>
      <xdr:rowOff>114300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105822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3"/>
  <sheetViews>
    <sheetView showGridLines="0" tabSelected="1" zoomScaleNormal="100" workbookViewId="0">
      <selection activeCell="E38" sqref="E38"/>
    </sheetView>
  </sheetViews>
  <sheetFormatPr baseColWidth="10" defaultRowHeight="12" x14ac:dyDescent="0.2"/>
  <cols>
    <col min="1" max="1" width="26.88671875" style="1" customWidth="1"/>
    <col min="2" max="2" width="5.5546875" style="1" customWidth="1"/>
    <col min="3" max="3" width="6" style="1" customWidth="1"/>
    <col min="4" max="5" width="11.5546875" style="1"/>
    <col min="6" max="6" width="13.21875" style="1" customWidth="1"/>
    <col min="7" max="7" width="8.109375" style="1" customWidth="1"/>
    <col min="8" max="8" width="10.6640625" style="1" customWidth="1"/>
    <col min="9" max="9" width="4" style="1" customWidth="1"/>
    <col min="10" max="10" width="11.5546875" style="1"/>
    <col min="11" max="11" width="14.5546875" style="1" customWidth="1"/>
    <col min="12" max="16384" width="11.5546875" style="1"/>
  </cols>
  <sheetData>
    <row r="1" spans="1:11" ht="25.5" customHeight="1" x14ac:dyDescent="0.2">
      <c r="A1" s="2"/>
    </row>
    <row r="2" spans="1:11" ht="25.5" customHeight="1" x14ac:dyDescent="0.2">
      <c r="A2" s="2"/>
    </row>
    <row r="3" spans="1:11" ht="25.5" customHeight="1" x14ac:dyDescent="0.2">
      <c r="A3" s="2"/>
    </row>
    <row r="4" spans="1:11" ht="27" customHeight="1" x14ac:dyDescent="0.2">
      <c r="A4" s="17" t="s">
        <v>17</v>
      </c>
      <c r="B4" s="17"/>
      <c r="C4" s="17"/>
      <c r="D4" s="80" t="s">
        <v>2</v>
      </c>
      <c r="E4" s="80"/>
      <c r="F4" s="80"/>
      <c r="G4" s="80"/>
      <c r="H4" s="80"/>
      <c r="I4" s="80"/>
      <c r="J4" s="80"/>
      <c r="K4" s="17"/>
    </row>
    <row r="5" spans="1:11" ht="48" customHeight="1" x14ac:dyDescent="0.2">
      <c r="A5" s="18" t="s">
        <v>3</v>
      </c>
      <c r="B5" s="81" t="s">
        <v>5</v>
      </c>
      <c r="C5" s="81"/>
      <c r="D5" s="19" t="s">
        <v>6</v>
      </c>
      <c r="E5" s="20" t="s">
        <v>7</v>
      </c>
      <c r="F5" s="19" t="s">
        <v>18</v>
      </c>
      <c r="G5" s="19" t="s">
        <v>9</v>
      </c>
      <c r="H5" s="20" t="s">
        <v>10</v>
      </c>
      <c r="I5" s="81" t="s">
        <v>19</v>
      </c>
      <c r="J5" s="82"/>
      <c r="K5" s="20" t="s">
        <v>20</v>
      </c>
    </row>
    <row r="6" spans="1:11" s="3" customFormat="1" ht="10.5" customHeight="1" x14ac:dyDescent="0.2">
      <c r="A6" s="21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4" customHeight="1" x14ac:dyDescent="0.2">
      <c r="A7" s="22" t="s">
        <v>21</v>
      </c>
      <c r="B7" s="83"/>
      <c r="C7" s="83"/>
      <c r="D7" s="5"/>
      <c r="E7" s="5"/>
      <c r="F7" s="5"/>
      <c r="G7" s="5"/>
      <c r="H7" s="5"/>
      <c r="I7" s="84">
        <f>SUM(D7:H7)</f>
        <v>0</v>
      </c>
      <c r="J7" s="84"/>
      <c r="K7" s="28">
        <f>SUM(B7,I7)</f>
        <v>0</v>
      </c>
    </row>
    <row r="8" spans="1:11" ht="24" customHeight="1" x14ac:dyDescent="0.2">
      <c r="A8" s="22" t="s">
        <v>22</v>
      </c>
      <c r="B8" s="84">
        <f>SUM(B9:C10)</f>
        <v>0</v>
      </c>
      <c r="C8" s="84"/>
      <c r="D8" s="27">
        <f>D9+D10</f>
        <v>0</v>
      </c>
      <c r="E8" s="27">
        <f>E9+E10</f>
        <v>0</v>
      </c>
      <c r="F8" s="27">
        <f>F9+F10</f>
        <v>0</v>
      </c>
      <c r="G8" s="27">
        <f>G9+G10</f>
        <v>0</v>
      </c>
      <c r="H8" s="27">
        <f>H9+H10</f>
        <v>0</v>
      </c>
      <c r="I8" s="84">
        <f>SUM(D8:H8)</f>
        <v>0</v>
      </c>
      <c r="J8" s="84"/>
      <c r="K8" s="28">
        <f>SUM(B8,I8)</f>
        <v>0</v>
      </c>
    </row>
    <row r="9" spans="1:11" ht="20.25" customHeight="1" x14ac:dyDescent="0.2">
      <c r="A9" s="23" t="s">
        <v>23</v>
      </c>
      <c r="B9" s="85"/>
      <c r="C9" s="85"/>
      <c r="D9" s="6"/>
      <c r="E9" s="6"/>
      <c r="F9" s="6"/>
      <c r="G9" s="6"/>
      <c r="H9" s="6"/>
      <c r="I9" s="85"/>
      <c r="J9" s="85"/>
      <c r="K9" s="7"/>
    </row>
    <row r="10" spans="1:11" ht="25.5" customHeight="1" x14ac:dyDescent="0.2">
      <c r="A10" s="24" t="s">
        <v>24</v>
      </c>
      <c r="B10" s="52"/>
      <c r="C10" s="52"/>
      <c r="D10" s="8"/>
      <c r="E10" s="8"/>
      <c r="F10" s="8"/>
      <c r="G10" s="8"/>
      <c r="H10" s="8"/>
      <c r="I10" s="52"/>
      <c r="J10" s="52"/>
      <c r="K10" s="9"/>
    </row>
    <row r="11" spans="1:11" ht="23.25" customHeight="1" x14ac:dyDescent="0.2">
      <c r="A11" s="22" t="s">
        <v>25</v>
      </c>
      <c r="B11" s="83"/>
      <c r="C11" s="83"/>
      <c r="D11" s="5"/>
      <c r="E11" s="5"/>
      <c r="F11" s="5"/>
      <c r="G11" s="5"/>
      <c r="H11" s="5"/>
      <c r="I11" s="84">
        <f>SUM(D11:H11)</f>
        <v>0</v>
      </c>
      <c r="J11" s="84"/>
      <c r="K11" s="28">
        <f>SUM(B11,I11)</f>
        <v>0</v>
      </c>
    </row>
    <row r="12" spans="1:11" ht="23.25" customHeight="1" x14ac:dyDescent="0.2">
      <c r="A12" s="22" t="s">
        <v>26</v>
      </c>
      <c r="B12" s="84">
        <f>SUM(B13:C14)</f>
        <v>0</v>
      </c>
      <c r="C12" s="84"/>
      <c r="D12" s="27">
        <f>D13+D14</f>
        <v>0</v>
      </c>
      <c r="E12" s="27">
        <f t="shared" ref="E12:H12" si="0">E13+E14</f>
        <v>0</v>
      </c>
      <c r="F12" s="27">
        <f>F13+F14</f>
        <v>0</v>
      </c>
      <c r="G12" s="27">
        <f t="shared" si="0"/>
        <v>0</v>
      </c>
      <c r="H12" s="27">
        <f t="shared" si="0"/>
        <v>0</v>
      </c>
      <c r="I12" s="84">
        <f>SUM(D12:H12)</f>
        <v>0</v>
      </c>
      <c r="J12" s="84"/>
      <c r="K12" s="28">
        <f>SUM(B12,I12)</f>
        <v>0</v>
      </c>
    </row>
    <row r="13" spans="1:11" ht="22.5" customHeight="1" x14ac:dyDescent="0.2">
      <c r="A13" s="24" t="s">
        <v>27</v>
      </c>
      <c r="B13" s="52"/>
      <c r="C13" s="52"/>
      <c r="D13" s="8"/>
      <c r="E13" s="8"/>
      <c r="F13" s="8"/>
      <c r="G13" s="8"/>
      <c r="H13" s="8"/>
      <c r="I13" s="52"/>
      <c r="J13" s="52"/>
      <c r="K13" s="9"/>
    </row>
    <row r="14" spans="1:11" ht="23.25" customHeight="1" x14ac:dyDescent="0.2">
      <c r="A14" s="24" t="s">
        <v>28</v>
      </c>
      <c r="B14" s="52"/>
      <c r="C14" s="52"/>
      <c r="D14" s="8"/>
      <c r="E14" s="8"/>
      <c r="F14" s="8"/>
      <c r="G14" s="8"/>
      <c r="H14" s="8"/>
      <c r="I14" s="52"/>
      <c r="J14" s="52"/>
      <c r="K14" s="9"/>
    </row>
    <row r="15" spans="1:11" ht="24" customHeight="1" x14ac:dyDescent="0.2">
      <c r="A15" s="22" t="s">
        <v>29</v>
      </c>
      <c r="B15" s="84">
        <f>SUM(B16:C17)</f>
        <v>0</v>
      </c>
      <c r="C15" s="84"/>
      <c r="D15" s="27">
        <f>D16+D17</f>
        <v>0</v>
      </c>
      <c r="E15" s="27">
        <f t="shared" ref="E15:H15" si="1">E16+E17</f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84">
        <f>SUM(D15:H15)</f>
        <v>0</v>
      </c>
      <c r="J15" s="84"/>
      <c r="K15" s="28">
        <f>SUM(B15,I15)</f>
        <v>0</v>
      </c>
    </row>
    <row r="16" spans="1:11" ht="24" customHeight="1" x14ac:dyDescent="0.2">
      <c r="A16" s="24" t="s">
        <v>30</v>
      </c>
      <c r="B16" s="52"/>
      <c r="C16" s="52"/>
      <c r="D16" s="8"/>
      <c r="E16" s="8"/>
      <c r="F16" s="8"/>
      <c r="G16" s="8"/>
      <c r="H16" s="8"/>
      <c r="I16" s="52"/>
      <c r="J16" s="52"/>
      <c r="K16" s="9"/>
    </row>
    <row r="17" spans="1:11" ht="23.25" customHeight="1" x14ac:dyDescent="0.2">
      <c r="A17" s="25" t="s">
        <v>38</v>
      </c>
      <c r="B17" s="52"/>
      <c r="C17" s="52"/>
      <c r="D17" s="8"/>
      <c r="E17" s="8"/>
      <c r="F17" s="8"/>
      <c r="G17" s="8"/>
      <c r="H17" s="8"/>
      <c r="I17" s="52"/>
      <c r="J17" s="52"/>
      <c r="K17" s="9"/>
    </row>
    <row r="18" spans="1:11" ht="24.75" customHeight="1" x14ac:dyDescent="0.2">
      <c r="A18" s="22" t="s">
        <v>31</v>
      </c>
      <c r="B18" s="83"/>
      <c r="C18" s="83"/>
      <c r="D18" s="5"/>
      <c r="E18" s="5"/>
      <c r="F18" s="5"/>
      <c r="G18" s="5"/>
      <c r="H18" s="5"/>
      <c r="I18" s="84">
        <f>SUM(D18:H18)</f>
        <v>0</v>
      </c>
      <c r="J18" s="84"/>
      <c r="K18" s="28">
        <f>SUM(B18,I18)</f>
        <v>0</v>
      </c>
    </row>
    <row r="19" spans="1:11" ht="24" customHeight="1" x14ac:dyDescent="0.2">
      <c r="A19" s="22" t="s">
        <v>32</v>
      </c>
      <c r="B19" s="83"/>
      <c r="C19" s="83"/>
      <c r="D19" s="5"/>
      <c r="E19" s="5"/>
      <c r="F19" s="5"/>
      <c r="G19" s="5"/>
      <c r="H19" s="5"/>
      <c r="I19" s="84">
        <f>SUM(D19:H19)</f>
        <v>0</v>
      </c>
      <c r="J19" s="84"/>
      <c r="K19" s="28">
        <f>SUM(B19,I19)</f>
        <v>0</v>
      </c>
    </row>
    <row r="20" spans="1:11" ht="24" customHeight="1" x14ac:dyDescent="0.2">
      <c r="A20" s="26" t="s">
        <v>40</v>
      </c>
      <c r="B20" s="83"/>
      <c r="C20" s="83"/>
      <c r="D20" s="5"/>
      <c r="E20" s="5"/>
      <c r="F20" s="5"/>
      <c r="G20" s="5"/>
      <c r="H20" s="5"/>
      <c r="I20" s="84">
        <f>SUM(D20:H20)</f>
        <v>0</v>
      </c>
      <c r="J20" s="84"/>
      <c r="K20" s="28">
        <f>SUM(B20,I20)</f>
        <v>0</v>
      </c>
    </row>
    <row r="21" spans="1:11" ht="22.5" customHeight="1" x14ac:dyDescent="0.2">
      <c r="A21" s="10"/>
      <c r="B21" s="11"/>
      <c r="C21" s="11"/>
      <c r="D21" s="12"/>
      <c r="E21" s="12"/>
      <c r="F21" s="12"/>
      <c r="G21" s="12"/>
      <c r="H21" s="30" t="s">
        <v>33</v>
      </c>
      <c r="I21" s="53">
        <f>SUM(I7:J8,I11,I12,I15,I18,I19,I20)</f>
        <v>0</v>
      </c>
      <c r="J21" s="53"/>
      <c r="K21" s="29">
        <f>SUM(K7:K8,K11:K12,K15,K18:K20)</f>
        <v>0</v>
      </c>
    </row>
    <row r="22" spans="1:11" ht="22.5" customHeight="1" x14ac:dyDescent="0.2">
      <c r="A22" s="31"/>
      <c r="B22" s="32"/>
      <c r="C22" s="32"/>
      <c r="D22" s="33"/>
      <c r="E22" s="33"/>
      <c r="F22" s="33"/>
      <c r="G22" s="33"/>
      <c r="H22" s="30"/>
      <c r="I22" s="32"/>
      <c r="J22" s="32"/>
      <c r="K22" s="32"/>
    </row>
    <row r="23" spans="1:11" ht="24" customHeight="1" x14ac:dyDescent="0.2">
      <c r="A23" s="87" t="s">
        <v>0</v>
      </c>
      <c r="B23" s="88"/>
      <c r="C23" s="88"/>
      <c r="D23" s="89" t="s">
        <v>39</v>
      </c>
      <c r="E23" s="89"/>
      <c r="F23" s="89"/>
      <c r="G23" s="89"/>
      <c r="H23" s="89"/>
      <c r="I23" s="89"/>
      <c r="J23" s="89"/>
      <c r="K23" s="89"/>
    </row>
    <row r="24" spans="1:1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33" spans="1:11" ht="16.5" customHeight="1" x14ac:dyDescent="0.2">
      <c r="A33" s="90" t="s">
        <v>1</v>
      </c>
      <c r="B33" s="90"/>
      <c r="C33" s="34"/>
      <c r="D33" s="80" t="s">
        <v>2</v>
      </c>
      <c r="E33" s="80"/>
      <c r="F33" s="80"/>
      <c r="G33" s="80"/>
      <c r="H33" s="80"/>
      <c r="I33" s="80"/>
      <c r="J33" s="80"/>
      <c r="K33" s="17"/>
    </row>
    <row r="34" spans="1:11" ht="44.25" customHeight="1" x14ac:dyDescent="0.2">
      <c r="A34" s="35" t="s">
        <v>3</v>
      </c>
      <c r="B34" s="75" t="s">
        <v>5</v>
      </c>
      <c r="C34" s="75"/>
      <c r="D34" s="75" t="s">
        <v>6</v>
      </c>
      <c r="E34" s="76" t="s">
        <v>7</v>
      </c>
      <c r="F34" s="75" t="s">
        <v>8</v>
      </c>
      <c r="G34" s="75" t="s">
        <v>9</v>
      </c>
      <c r="H34" s="75" t="s">
        <v>12</v>
      </c>
      <c r="I34" s="57" t="s">
        <v>11</v>
      </c>
      <c r="J34" s="58"/>
      <c r="K34" s="50" t="s">
        <v>13</v>
      </c>
    </row>
    <row r="35" spans="1:11" ht="21.75" customHeight="1" x14ac:dyDescent="0.2">
      <c r="A35" s="17"/>
      <c r="B35" s="75"/>
      <c r="C35" s="75"/>
      <c r="D35" s="75"/>
      <c r="E35" s="76"/>
      <c r="F35" s="75"/>
      <c r="G35" s="75"/>
      <c r="H35" s="75"/>
      <c r="I35" s="59"/>
      <c r="J35" s="60"/>
      <c r="K35" s="51"/>
    </row>
    <row r="36" spans="1:11" ht="23.25" customHeight="1" x14ac:dyDescent="0.2">
      <c r="A36" s="17" t="s">
        <v>4</v>
      </c>
      <c r="B36" s="75"/>
      <c r="C36" s="75"/>
      <c r="D36" s="75"/>
      <c r="E36" s="76"/>
      <c r="F36" s="75"/>
      <c r="G36" s="75"/>
      <c r="H36" s="36" t="s">
        <v>14</v>
      </c>
      <c r="I36" s="61">
        <f>SUM(I7:J8,I11:J12,I15,I18:J20)</f>
        <v>0</v>
      </c>
      <c r="J36" s="61"/>
      <c r="K36" s="37">
        <f>SUM(K7:K8,K11:K12,K15,K18:K20)</f>
        <v>0</v>
      </c>
    </row>
    <row r="37" spans="1:11" x14ac:dyDescent="0.2">
      <c r="A37" s="38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25.5" customHeight="1" x14ac:dyDescent="0.2">
      <c r="A38" s="26" t="s">
        <v>42</v>
      </c>
      <c r="B38" s="55"/>
      <c r="C38" s="56"/>
      <c r="D38" s="13"/>
      <c r="E38" s="13"/>
      <c r="F38" s="13"/>
      <c r="G38" s="13"/>
      <c r="H38" s="13"/>
      <c r="I38" s="70">
        <f>SUM(D38:H38)</f>
        <v>0</v>
      </c>
      <c r="J38" s="71"/>
      <c r="K38" s="46">
        <f>SUM(B38,I38)</f>
        <v>0</v>
      </c>
    </row>
    <row r="39" spans="1:11" ht="25.5" customHeight="1" x14ac:dyDescent="0.2">
      <c r="A39" s="22" t="s">
        <v>41</v>
      </c>
      <c r="B39" s="55"/>
      <c r="C39" s="56"/>
      <c r="D39" s="13"/>
      <c r="E39" s="13"/>
      <c r="F39" s="13"/>
      <c r="G39" s="13"/>
      <c r="H39" s="13"/>
      <c r="I39" s="70">
        <f>SUM(D39:H39)</f>
        <v>0</v>
      </c>
      <c r="J39" s="71"/>
      <c r="K39" s="46">
        <f>SUM(B39,I39)</f>
        <v>0</v>
      </c>
    </row>
    <row r="40" spans="1:11" ht="25.5" customHeight="1" x14ac:dyDescent="0.2">
      <c r="A40" s="39" t="s">
        <v>34</v>
      </c>
      <c r="B40" s="69">
        <f>SUM(B7,B8,B11,B12,B15,B18,B19,B20,B38,B39)</f>
        <v>0</v>
      </c>
      <c r="C40" s="72"/>
      <c r="D40" s="45">
        <f>SUM(D7,D8,D11,D12,D15,D18,D19,D20,D38,D39)</f>
        <v>0</v>
      </c>
      <c r="E40" s="45">
        <f>SUM(E7,E8,E11:E12,E15,E18:E20,E38,E39)</f>
        <v>0</v>
      </c>
      <c r="F40" s="45">
        <f>SUM(F7:F8,F11:F12,F15,F18:F20,F38,F39)</f>
        <v>0</v>
      </c>
      <c r="G40" s="45">
        <f>SUM(G7,G8,G11:G12,G15,G18:G20,G38,G39)</f>
        <v>0</v>
      </c>
      <c r="H40" s="45">
        <f>SUM(H7:H8,H11:H12,H15,H18:H20,H38,H39)</f>
        <v>0</v>
      </c>
      <c r="I40" s="73">
        <f>SUM(I7:J8,I11:J12,I15,I18:J20,I38,I39)</f>
        <v>0</v>
      </c>
      <c r="J40" s="74"/>
      <c r="K40" s="45">
        <f>SUM(K7:K8,K11:K12,K15,K18:K20,K38,K39)</f>
        <v>0</v>
      </c>
    </row>
    <row r="41" spans="1:11" ht="16.5" customHeight="1" x14ac:dyDescent="0.2">
      <c r="A41" s="40" t="s">
        <v>15</v>
      </c>
      <c r="B41" s="86"/>
      <c r="C41" s="86"/>
      <c r="D41" s="3"/>
      <c r="E41" s="3"/>
      <c r="F41" s="3"/>
      <c r="G41" s="3"/>
      <c r="H41" s="3"/>
      <c r="I41" s="62"/>
      <c r="J41" s="63"/>
      <c r="K41" s="4"/>
    </row>
    <row r="42" spans="1:11" ht="25.5" customHeight="1" x14ac:dyDescent="0.2">
      <c r="A42" s="41" t="s">
        <v>16</v>
      </c>
      <c r="B42" s="64"/>
      <c r="C42" s="65"/>
      <c r="D42" s="14"/>
      <c r="E42" s="14"/>
      <c r="F42" s="14"/>
      <c r="G42" s="14"/>
      <c r="H42" s="14"/>
      <c r="I42" s="66">
        <f>SUM(D42:H42)</f>
        <v>0</v>
      </c>
      <c r="J42" s="67"/>
      <c r="K42" s="48">
        <f>SUM(B42,I42)</f>
        <v>0</v>
      </c>
    </row>
    <row r="43" spans="1:11" ht="25.5" customHeight="1" x14ac:dyDescent="0.2">
      <c r="A43" s="42" t="s">
        <v>35</v>
      </c>
      <c r="B43" s="68">
        <f>SUM(B42)</f>
        <v>0</v>
      </c>
      <c r="C43" s="69"/>
      <c r="D43" s="45">
        <f t="shared" ref="D43:F43" si="2">SUM(D42)</f>
        <v>0</v>
      </c>
      <c r="E43" s="45">
        <f t="shared" si="2"/>
        <v>0</v>
      </c>
      <c r="F43" s="45">
        <f t="shared" si="2"/>
        <v>0</v>
      </c>
      <c r="G43" s="45">
        <f>SUM(G42)</f>
        <v>0</v>
      </c>
      <c r="H43" s="45">
        <f>SUM(H42)</f>
        <v>0</v>
      </c>
      <c r="I43" s="73">
        <f>SUM(I42)</f>
        <v>0</v>
      </c>
      <c r="J43" s="69"/>
      <c r="K43" s="45">
        <f>SUM(K42)</f>
        <v>0</v>
      </c>
    </row>
    <row r="44" spans="1:11" ht="30" customHeight="1" x14ac:dyDescent="0.2">
      <c r="A44" s="43" t="s">
        <v>43</v>
      </c>
      <c r="B44" s="77">
        <f>SUM(B40,B43)</f>
        <v>0</v>
      </c>
      <c r="C44" s="78"/>
      <c r="D44" s="47">
        <f t="shared" ref="D44:I44" si="3">SUM(D40,D43)</f>
        <v>0</v>
      </c>
      <c r="E44" s="47">
        <f t="shared" si="3"/>
        <v>0</v>
      </c>
      <c r="F44" s="47">
        <f t="shared" si="3"/>
        <v>0</v>
      </c>
      <c r="G44" s="47">
        <f t="shared" si="3"/>
        <v>0</v>
      </c>
      <c r="H44" s="47">
        <f t="shared" si="3"/>
        <v>0</v>
      </c>
      <c r="I44" s="79">
        <f t="shared" si="3"/>
        <v>0</v>
      </c>
      <c r="J44" s="78"/>
      <c r="K44" s="47">
        <f>SUM(K40,K43)</f>
        <v>0</v>
      </c>
    </row>
    <row r="45" spans="1:11" ht="25.5" customHeight="1" x14ac:dyDescent="0.2">
      <c r="A45" s="15"/>
    </row>
    <row r="46" spans="1:11" ht="25.5" customHeight="1" x14ac:dyDescent="0.2">
      <c r="A46" s="24" t="s">
        <v>36</v>
      </c>
      <c r="B46" s="52"/>
      <c r="C46" s="52"/>
      <c r="D46" s="9"/>
      <c r="E46" s="9"/>
      <c r="F46" s="9"/>
      <c r="G46" s="9"/>
      <c r="H46" s="9"/>
      <c r="I46" s="53">
        <f>SUM(D46:H46)</f>
        <v>0</v>
      </c>
      <c r="J46" s="53"/>
      <c r="K46" s="29">
        <f>SUM(B46,I46)</f>
        <v>0</v>
      </c>
    </row>
    <row r="47" spans="1:11" ht="25.5" customHeight="1" x14ac:dyDescent="0.2">
      <c r="A47" s="38"/>
    </row>
    <row r="48" spans="1:11" ht="25.5" customHeight="1" x14ac:dyDescent="0.2">
      <c r="A48" s="44" t="s">
        <v>37</v>
      </c>
      <c r="B48" s="54">
        <f>SUM(B44,B46)</f>
        <v>0</v>
      </c>
      <c r="C48" s="54"/>
      <c r="D48" s="49">
        <f t="shared" ref="D48:I48" si="4">SUM(D44,D46)</f>
        <v>0</v>
      </c>
      <c r="E48" s="49">
        <f t="shared" si="4"/>
        <v>0</v>
      </c>
      <c r="F48" s="49">
        <f t="shared" si="4"/>
        <v>0</v>
      </c>
      <c r="G48" s="49">
        <f t="shared" si="4"/>
        <v>0</v>
      </c>
      <c r="H48" s="49">
        <f t="shared" si="4"/>
        <v>0</v>
      </c>
      <c r="I48" s="54">
        <f t="shared" si="4"/>
        <v>0</v>
      </c>
      <c r="J48" s="54"/>
      <c r="K48" s="49">
        <f>SUM(K44,K46)</f>
        <v>0</v>
      </c>
    </row>
    <row r="49" spans="1:8" ht="25.5" customHeight="1" x14ac:dyDescent="0.2">
      <c r="A49" s="2"/>
    </row>
    <row r="50" spans="1:8" ht="25.5" customHeight="1" x14ac:dyDescent="0.2">
      <c r="A50" s="2"/>
    </row>
    <row r="51" spans="1:8" ht="25.5" customHeight="1" x14ac:dyDescent="0.2">
      <c r="A51" s="2"/>
    </row>
    <row r="52" spans="1:8" ht="25.5" customHeight="1" x14ac:dyDescent="0.2">
      <c r="A52" s="2"/>
    </row>
    <row r="53" spans="1:8" ht="25.5" customHeight="1" x14ac:dyDescent="0.2">
      <c r="A53" s="2"/>
    </row>
    <row r="54" spans="1:8" ht="25.5" customHeight="1" x14ac:dyDescent="0.2">
      <c r="A54" s="2"/>
    </row>
    <row r="55" spans="1:8" ht="25.5" customHeight="1" x14ac:dyDescent="0.2">
      <c r="A55" s="2"/>
    </row>
    <row r="56" spans="1:8" ht="25.5" customHeight="1" x14ac:dyDescent="0.2">
      <c r="A56" s="2"/>
    </row>
    <row r="57" spans="1:8" ht="25.5" customHeight="1" x14ac:dyDescent="0.2">
      <c r="A57" s="2"/>
      <c r="H57" s="16"/>
    </row>
    <row r="58" spans="1:8" ht="25.5" customHeight="1" x14ac:dyDescent="0.2">
      <c r="A58" s="2"/>
    </row>
    <row r="59" spans="1:8" ht="25.5" customHeight="1" x14ac:dyDescent="0.2">
      <c r="A59" s="2"/>
    </row>
    <row r="60" spans="1:8" ht="25.5" customHeight="1" x14ac:dyDescent="0.2">
      <c r="A60" s="2"/>
    </row>
    <row r="61" spans="1:8" ht="25.5" customHeight="1" x14ac:dyDescent="0.2">
      <c r="A61" s="2"/>
    </row>
    <row r="62" spans="1:8" ht="25.5" customHeight="1" x14ac:dyDescent="0.2">
      <c r="A62" s="2"/>
    </row>
    <row r="63" spans="1:8" ht="25.5" customHeight="1" x14ac:dyDescent="0.2">
      <c r="A63" s="2"/>
    </row>
    <row r="64" spans="1:8" ht="25.5" customHeight="1" x14ac:dyDescent="0.2">
      <c r="A64" s="2"/>
    </row>
    <row r="65" spans="1:1" ht="25.5" customHeight="1" x14ac:dyDescent="0.2">
      <c r="A65" s="2"/>
    </row>
    <row r="66" spans="1:1" ht="25.5" customHeight="1" x14ac:dyDescent="0.2">
      <c r="A66" s="2"/>
    </row>
    <row r="67" spans="1:1" ht="25.5" customHeight="1" x14ac:dyDescent="0.2"/>
    <row r="68" spans="1:1" ht="25.5" customHeight="1" x14ac:dyDescent="0.2"/>
    <row r="69" spans="1:1" ht="25.5" customHeight="1" x14ac:dyDescent="0.2"/>
    <row r="70" spans="1:1" ht="25.5" customHeight="1" x14ac:dyDescent="0.2"/>
    <row r="71" spans="1:1" ht="25.5" customHeight="1" x14ac:dyDescent="0.2"/>
    <row r="72" spans="1:1" ht="25.5" customHeight="1" x14ac:dyDescent="0.2"/>
    <row r="73" spans="1:1" ht="25.5" customHeight="1" x14ac:dyDescent="0.2"/>
    <row r="74" spans="1:1" ht="25.5" customHeight="1" x14ac:dyDescent="0.2"/>
    <row r="75" spans="1:1" ht="25.5" customHeight="1" x14ac:dyDescent="0.2"/>
    <row r="76" spans="1:1" ht="25.5" customHeight="1" x14ac:dyDescent="0.2"/>
    <row r="77" spans="1:1" ht="25.5" customHeight="1" x14ac:dyDescent="0.2"/>
    <row r="78" spans="1:1" ht="25.5" customHeight="1" x14ac:dyDescent="0.2"/>
    <row r="79" spans="1:1" ht="25.5" customHeight="1" x14ac:dyDescent="0.2"/>
    <row r="80" spans="1:1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  <row r="215" ht="25.5" customHeight="1" x14ac:dyDescent="0.2"/>
    <row r="216" ht="25.5" customHeight="1" x14ac:dyDescent="0.2"/>
    <row r="217" ht="25.5" customHeight="1" x14ac:dyDescent="0.2"/>
    <row r="218" ht="25.5" customHeight="1" x14ac:dyDescent="0.2"/>
    <row r="219" ht="25.5" customHeight="1" x14ac:dyDescent="0.2"/>
    <row r="220" ht="25.5" customHeight="1" x14ac:dyDescent="0.2"/>
    <row r="221" ht="25.5" customHeight="1" x14ac:dyDescent="0.2"/>
    <row r="222" ht="25.5" customHeight="1" x14ac:dyDescent="0.2"/>
    <row r="223" ht="25.5" customHeight="1" x14ac:dyDescent="0.2"/>
    <row r="224" ht="25.5" customHeight="1" x14ac:dyDescent="0.2"/>
    <row r="225" ht="25.5" customHeight="1" x14ac:dyDescent="0.2"/>
    <row r="226" ht="25.5" customHeight="1" x14ac:dyDescent="0.2"/>
    <row r="227" ht="25.5" customHeight="1" x14ac:dyDescent="0.2"/>
    <row r="228" ht="25.5" customHeight="1" x14ac:dyDescent="0.2"/>
    <row r="229" ht="25.5" customHeight="1" x14ac:dyDescent="0.2"/>
    <row r="230" ht="25.5" customHeight="1" x14ac:dyDescent="0.2"/>
    <row r="231" ht="25.5" customHeight="1" x14ac:dyDescent="0.2"/>
    <row r="232" ht="25.5" customHeight="1" x14ac:dyDescent="0.2"/>
    <row r="233" ht="25.5" customHeight="1" x14ac:dyDescent="0.2"/>
    <row r="234" ht="25.5" customHeight="1" x14ac:dyDescent="0.2"/>
    <row r="235" ht="25.5" customHeight="1" x14ac:dyDescent="0.2"/>
    <row r="236" ht="25.5" customHeight="1" x14ac:dyDescent="0.2"/>
    <row r="237" ht="25.5" customHeight="1" x14ac:dyDescent="0.2"/>
    <row r="238" ht="25.5" customHeight="1" x14ac:dyDescent="0.2"/>
    <row r="239" ht="25.5" customHeight="1" x14ac:dyDescent="0.2"/>
    <row r="240" ht="25.5" customHeight="1" x14ac:dyDescent="0.2"/>
    <row r="241" ht="25.5" customHeight="1" x14ac:dyDescent="0.2"/>
    <row r="242" ht="25.5" customHeight="1" x14ac:dyDescent="0.2"/>
    <row r="243" ht="25.5" customHeight="1" x14ac:dyDescent="0.2"/>
    <row r="244" ht="25.5" customHeight="1" x14ac:dyDescent="0.2"/>
    <row r="245" ht="25.5" customHeight="1" x14ac:dyDescent="0.2"/>
    <row r="246" ht="25.5" customHeight="1" x14ac:dyDescent="0.2"/>
    <row r="247" ht="25.5" customHeight="1" x14ac:dyDescent="0.2"/>
    <row r="248" ht="25.5" customHeight="1" x14ac:dyDescent="0.2"/>
    <row r="249" ht="25.5" customHeight="1" x14ac:dyDescent="0.2"/>
    <row r="250" ht="25.5" customHeight="1" x14ac:dyDescent="0.2"/>
    <row r="251" ht="25.5" customHeight="1" x14ac:dyDescent="0.2"/>
    <row r="252" ht="25.5" customHeight="1" x14ac:dyDescent="0.2"/>
    <row r="253" ht="25.5" customHeight="1" x14ac:dyDescent="0.2"/>
    <row r="254" ht="25.5" customHeight="1" x14ac:dyDescent="0.2"/>
    <row r="255" ht="25.5" customHeight="1" x14ac:dyDescent="0.2"/>
    <row r="256" ht="25.5" customHeight="1" x14ac:dyDescent="0.2"/>
    <row r="257" ht="25.5" customHeight="1" x14ac:dyDescent="0.2"/>
    <row r="258" ht="25.5" customHeight="1" x14ac:dyDescent="0.2"/>
    <row r="259" ht="25.5" customHeight="1" x14ac:dyDescent="0.2"/>
    <row r="260" ht="25.5" customHeight="1" x14ac:dyDescent="0.2"/>
    <row r="261" ht="25.5" customHeight="1" x14ac:dyDescent="0.2"/>
    <row r="262" ht="25.5" customHeight="1" x14ac:dyDescent="0.2"/>
    <row r="263" ht="25.5" customHeight="1" x14ac:dyDescent="0.2"/>
    <row r="264" ht="25.5" customHeight="1" x14ac:dyDescent="0.2"/>
    <row r="265" ht="25.5" customHeight="1" x14ac:dyDescent="0.2"/>
    <row r="266" ht="25.5" customHeight="1" x14ac:dyDescent="0.2"/>
    <row r="267" ht="25.5" customHeight="1" x14ac:dyDescent="0.2"/>
    <row r="268" ht="25.5" customHeight="1" x14ac:dyDescent="0.2"/>
    <row r="269" ht="25.5" customHeight="1" x14ac:dyDescent="0.2"/>
    <row r="270" ht="25.5" customHeight="1" x14ac:dyDescent="0.2"/>
    <row r="271" ht="25.5" customHeight="1" x14ac:dyDescent="0.2"/>
    <row r="272" ht="25.5" customHeight="1" x14ac:dyDescent="0.2"/>
    <row r="273" ht="25.5" customHeight="1" x14ac:dyDescent="0.2"/>
    <row r="274" ht="25.5" customHeight="1" x14ac:dyDescent="0.2"/>
    <row r="275" ht="25.5" customHeight="1" x14ac:dyDescent="0.2"/>
    <row r="276" ht="25.5" customHeight="1" x14ac:dyDescent="0.2"/>
    <row r="277" ht="25.5" customHeight="1" x14ac:dyDescent="0.2"/>
    <row r="278" ht="25.5" customHeight="1" x14ac:dyDescent="0.2"/>
    <row r="279" ht="25.5" customHeight="1" x14ac:dyDescent="0.2"/>
    <row r="280" ht="25.5" customHeight="1" x14ac:dyDescent="0.2"/>
    <row r="281" ht="25.5" customHeight="1" x14ac:dyDescent="0.2"/>
    <row r="282" ht="25.5" customHeight="1" x14ac:dyDescent="0.2"/>
    <row r="283" ht="25.5" customHeight="1" x14ac:dyDescent="0.2"/>
    <row r="284" ht="25.5" customHeight="1" x14ac:dyDescent="0.2"/>
    <row r="285" ht="25.5" customHeight="1" x14ac:dyDescent="0.2"/>
    <row r="286" ht="25.5" customHeight="1" x14ac:dyDescent="0.2"/>
    <row r="287" ht="25.5" customHeight="1" x14ac:dyDescent="0.2"/>
    <row r="288" ht="25.5" customHeight="1" x14ac:dyDescent="0.2"/>
    <row r="289" ht="25.5" customHeight="1" x14ac:dyDescent="0.2"/>
    <row r="290" ht="25.5" customHeight="1" x14ac:dyDescent="0.2"/>
    <row r="291" ht="25.5" customHeight="1" x14ac:dyDescent="0.2"/>
    <row r="292" ht="25.5" customHeight="1" x14ac:dyDescent="0.2"/>
    <row r="293" ht="25.5" customHeight="1" x14ac:dyDescent="0.2"/>
    <row r="294" ht="25.5" customHeight="1" x14ac:dyDescent="0.2"/>
    <row r="295" ht="25.5" customHeight="1" x14ac:dyDescent="0.2"/>
    <row r="296" ht="25.5" customHeight="1" x14ac:dyDescent="0.2"/>
    <row r="297" ht="25.5" customHeight="1" x14ac:dyDescent="0.2"/>
    <row r="298" ht="25.5" customHeight="1" x14ac:dyDescent="0.2"/>
    <row r="299" ht="25.5" customHeight="1" x14ac:dyDescent="0.2"/>
    <row r="300" ht="25.5" customHeight="1" x14ac:dyDescent="0.2"/>
    <row r="301" ht="25.5" customHeight="1" x14ac:dyDescent="0.2"/>
    <row r="302" ht="25.5" customHeight="1" x14ac:dyDescent="0.2"/>
    <row r="303" ht="25.5" customHeight="1" x14ac:dyDescent="0.2"/>
    <row r="304" ht="25.5" customHeight="1" x14ac:dyDescent="0.2"/>
    <row r="305" ht="25.5" customHeight="1" x14ac:dyDescent="0.2"/>
    <row r="306" ht="25.5" customHeight="1" x14ac:dyDescent="0.2"/>
    <row r="307" ht="25.5" customHeight="1" x14ac:dyDescent="0.2"/>
    <row r="308" ht="25.5" customHeight="1" x14ac:dyDescent="0.2"/>
    <row r="309" ht="25.5" customHeight="1" x14ac:dyDescent="0.2"/>
    <row r="310" ht="25.5" customHeight="1" x14ac:dyDescent="0.2"/>
    <row r="311" ht="25.5" customHeight="1" x14ac:dyDescent="0.2"/>
    <row r="312" ht="25.5" customHeight="1" x14ac:dyDescent="0.2"/>
    <row r="313" ht="25.5" customHeight="1" x14ac:dyDescent="0.2"/>
    <row r="314" ht="25.5" customHeight="1" x14ac:dyDescent="0.2"/>
    <row r="315" ht="25.5" customHeight="1" x14ac:dyDescent="0.2"/>
    <row r="316" ht="25.5" customHeight="1" x14ac:dyDescent="0.2"/>
    <row r="317" ht="25.5" customHeight="1" x14ac:dyDescent="0.2"/>
    <row r="318" ht="25.5" customHeight="1" x14ac:dyDescent="0.2"/>
    <row r="319" ht="25.5" customHeight="1" x14ac:dyDescent="0.2"/>
    <row r="320" ht="25.5" customHeight="1" x14ac:dyDescent="0.2"/>
    <row r="321" ht="25.5" customHeight="1" x14ac:dyDescent="0.2"/>
    <row r="322" ht="25.5" customHeight="1" x14ac:dyDescent="0.2"/>
    <row r="323" ht="25.5" customHeight="1" x14ac:dyDescent="0.2"/>
    <row r="324" ht="25.5" customHeight="1" x14ac:dyDescent="0.2"/>
    <row r="325" ht="25.5" customHeight="1" x14ac:dyDescent="0.2"/>
    <row r="326" ht="25.5" customHeight="1" x14ac:dyDescent="0.2"/>
    <row r="327" ht="25.5" customHeight="1" x14ac:dyDescent="0.2"/>
    <row r="328" ht="25.5" customHeight="1" x14ac:dyDescent="0.2"/>
    <row r="329" ht="25.5" customHeight="1" x14ac:dyDescent="0.2"/>
    <row r="330" ht="25.5" customHeight="1" x14ac:dyDescent="0.2"/>
    <row r="331" ht="25.5" customHeight="1" x14ac:dyDescent="0.2"/>
    <row r="332" ht="25.5" customHeight="1" x14ac:dyDescent="0.2"/>
    <row r="333" ht="25.5" customHeight="1" x14ac:dyDescent="0.2"/>
    <row r="334" ht="25.5" customHeight="1" x14ac:dyDescent="0.2"/>
    <row r="335" ht="25.5" customHeight="1" x14ac:dyDescent="0.2"/>
    <row r="336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  <row r="356" ht="25.5" customHeight="1" x14ac:dyDescent="0.2"/>
    <row r="357" ht="25.5" customHeight="1" x14ac:dyDescent="0.2"/>
    <row r="358" ht="25.5" customHeight="1" x14ac:dyDescent="0.2"/>
    <row r="359" ht="25.5" customHeight="1" x14ac:dyDescent="0.2"/>
    <row r="360" ht="25.5" customHeight="1" x14ac:dyDescent="0.2"/>
    <row r="361" ht="25.5" customHeight="1" x14ac:dyDescent="0.2"/>
    <row r="362" ht="25.5" customHeight="1" x14ac:dyDescent="0.2"/>
    <row r="363" ht="25.5" customHeight="1" x14ac:dyDescent="0.2"/>
    <row r="364" ht="25.5" customHeight="1" x14ac:dyDescent="0.2"/>
    <row r="365" ht="25.5" customHeight="1" x14ac:dyDescent="0.2"/>
    <row r="366" ht="25.5" customHeight="1" x14ac:dyDescent="0.2"/>
    <row r="367" ht="25.5" customHeight="1" x14ac:dyDescent="0.2"/>
    <row r="368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  <row r="633" ht="25.5" customHeight="1" x14ac:dyDescent="0.2"/>
    <row r="634" ht="25.5" customHeight="1" x14ac:dyDescent="0.2"/>
    <row r="635" ht="25.5" customHeight="1" x14ac:dyDescent="0.2"/>
    <row r="636" ht="25.5" customHeight="1" x14ac:dyDescent="0.2"/>
    <row r="637" ht="25.5" customHeight="1" x14ac:dyDescent="0.2"/>
    <row r="638" ht="25.5" customHeight="1" x14ac:dyDescent="0.2"/>
    <row r="639" ht="25.5" customHeight="1" x14ac:dyDescent="0.2"/>
    <row r="640" ht="25.5" customHeight="1" x14ac:dyDescent="0.2"/>
    <row r="641" ht="25.5" customHeight="1" x14ac:dyDescent="0.2"/>
    <row r="642" ht="25.5" customHeight="1" x14ac:dyDescent="0.2"/>
    <row r="643" ht="25.5" customHeight="1" x14ac:dyDescent="0.2"/>
    <row r="644" ht="25.5" customHeight="1" x14ac:dyDescent="0.2"/>
    <row r="645" ht="25.5" customHeight="1" x14ac:dyDescent="0.2"/>
    <row r="646" ht="25.5" customHeight="1" x14ac:dyDescent="0.2"/>
    <row r="647" ht="25.5" customHeight="1" x14ac:dyDescent="0.2"/>
    <row r="648" ht="25.5" customHeight="1" x14ac:dyDescent="0.2"/>
    <row r="649" ht="25.5" customHeight="1" x14ac:dyDescent="0.2"/>
    <row r="650" ht="25.5" customHeight="1" x14ac:dyDescent="0.2"/>
    <row r="651" ht="25.5" customHeight="1" x14ac:dyDescent="0.2"/>
    <row r="652" ht="25.5" customHeight="1" x14ac:dyDescent="0.2"/>
    <row r="653" ht="25.5" customHeight="1" x14ac:dyDescent="0.2"/>
    <row r="654" ht="25.5" customHeight="1" x14ac:dyDescent="0.2"/>
    <row r="655" ht="25.5" customHeight="1" x14ac:dyDescent="0.2"/>
    <row r="656" ht="25.5" customHeight="1" x14ac:dyDescent="0.2"/>
    <row r="657" ht="25.5" customHeight="1" x14ac:dyDescent="0.2"/>
    <row r="658" ht="25.5" customHeight="1" x14ac:dyDescent="0.2"/>
    <row r="659" ht="25.5" customHeight="1" x14ac:dyDescent="0.2"/>
    <row r="660" ht="25.5" customHeight="1" x14ac:dyDescent="0.2"/>
    <row r="661" ht="25.5" customHeight="1" x14ac:dyDescent="0.2"/>
    <row r="662" ht="25.5" customHeight="1" x14ac:dyDescent="0.2"/>
    <row r="663" ht="25.5" customHeight="1" x14ac:dyDescent="0.2"/>
    <row r="664" ht="25.5" customHeight="1" x14ac:dyDescent="0.2"/>
    <row r="665" ht="25.5" customHeight="1" x14ac:dyDescent="0.2"/>
    <row r="666" ht="25.5" customHeight="1" x14ac:dyDescent="0.2"/>
    <row r="667" ht="25.5" customHeight="1" x14ac:dyDescent="0.2"/>
    <row r="668" ht="25.5" customHeight="1" x14ac:dyDescent="0.2"/>
    <row r="669" ht="25.5" customHeight="1" x14ac:dyDescent="0.2"/>
    <row r="670" ht="25.5" customHeight="1" x14ac:dyDescent="0.2"/>
    <row r="671" ht="25.5" customHeight="1" x14ac:dyDescent="0.2"/>
    <row r="672" ht="25.5" customHeight="1" x14ac:dyDescent="0.2"/>
    <row r="673" ht="25.5" customHeight="1" x14ac:dyDescent="0.2"/>
    <row r="674" ht="25.5" customHeight="1" x14ac:dyDescent="0.2"/>
    <row r="675" ht="25.5" customHeight="1" x14ac:dyDescent="0.2"/>
    <row r="676" ht="25.5" customHeight="1" x14ac:dyDescent="0.2"/>
    <row r="677" ht="25.5" customHeight="1" x14ac:dyDescent="0.2"/>
    <row r="678" ht="25.5" customHeight="1" x14ac:dyDescent="0.2"/>
    <row r="679" ht="25.5" customHeight="1" x14ac:dyDescent="0.2"/>
    <row r="680" ht="25.5" customHeight="1" x14ac:dyDescent="0.2"/>
    <row r="681" ht="25.5" customHeight="1" x14ac:dyDescent="0.2"/>
    <row r="682" ht="25.5" customHeight="1" x14ac:dyDescent="0.2"/>
    <row r="683" ht="25.5" customHeight="1" x14ac:dyDescent="0.2"/>
    <row r="684" ht="25.5" customHeight="1" x14ac:dyDescent="0.2"/>
    <row r="685" ht="25.5" customHeight="1" x14ac:dyDescent="0.2"/>
    <row r="686" ht="25.5" customHeight="1" x14ac:dyDescent="0.2"/>
    <row r="687" ht="25.5" customHeight="1" x14ac:dyDescent="0.2"/>
    <row r="688" ht="25.5" customHeight="1" x14ac:dyDescent="0.2"/>
    <row r="689" ht="25.5" customHeight="1" x14ac:dyDescent="0.2"/>
    <row r="690" ht="25.5" customHeight="1" x14ac:dyDescent="0.2"/>
    <row r="691" ht="25.5" customHeight="1" x14ac:dyDescent="0.2"/>
    <row r="692" ht="25.5" customHeight="1" x14ac:dyDescent="0.2"/>
    <row r="693" ht="25.5" customHeight="1" x14ac:dyDescent="0.2"/>
    <row r="694" ht="25.5" customHeight="1" x14ac:dyDescent="0.2"/>
    <row r="695" ht="25.5" customHeight="1" x14ac:dyDescent="0.2"/>
    <row r="696" ht="25.5" customHeight="1" x14ac:dyDescent="0.2"/>
    <row r="697" ht="25.5" customHeight="1" x14ac:dyDescent="0.2"/>
    <row r="698" ht="25.5" customHeight="1" x14ac:dyDescent="0.2"/>
    <row r="699" ht="25.5" customHeight="1" x14ac:dyDescent="0.2"/>
    <row r="700" ht="25.5" customHeight="1" x14ac:dyDescent="0.2"/>
    <row r="701" ht="25.5" customHeight="1" x14ac:dyDescent="0.2"/>
    <row r="702" ht="25.5" customHeight="1" x14ac:dyDescent="0.2"/>
    <row r="703" ht="25.5" customHeight="1" x14ac:dyDescent="0.2"/>
    <row r="704" ht="25.5" customHeight="1" x14ac:dyDescent="0.2"/>
    <row r="705" ht="25.5" customHeight="1" x14ac:dyDescent="0.2"/>
    <row r="706" ht="25.5" customHeight="1" x14ac:dyDescent="0.2"/>
    <row r="707" ht="25.5" customHeight="1" x14ac:dyDescent="0.2"/>
    <row r="708" ht="25.5" customHeight="1" x14ac:dyDescent="0.2"/>
    <row r="709" ht="25.5" customHeight="1" x14ac:dyDescent="0.2"/>
    <row r="710" ht="25.5" customHeight="1" x14ac:dyDescent="0.2"/>
    <row r="711" ht="25.5" customHeight="1" x14ac:dyDescent="0.2"/>
    <row r="712" ht="25.5" customHeight="1" x14ac:dyDescent="0.2"/>
    <row r="713" ht="25.5" customHeight="1" x14ac:dyDescent="0.2"/>
    <row r="714" ht="25.5" customHeight="1" x14ac:dyDescent="0.2"/>
    <row r="715" ht="25.5" customHeight="1" x14ac:dyDescent="0.2"/>
    <row r="716" ht="25.5" customHeight="1" x14ac:dyDescent="0.2"/>
    <row r="717" ht="25.5" customHeight="1" x14ac:dyDescent="0.2"/>
    <row r="718" ht="25.5" customHeight="1" x14ac:dyDescent="0.2"/>
    <row r="719" ht="25.5" customHeight="1" x14ac:dyDescent="0.2"/>
    <row r="720" ht="25.5" customHeight="1" x14ac:dyDescent="0.2"/>
    <row r="721" ht="25.5" customHeight="1" x14ac:dyDescent="0.2"/>
    <row r="722" ht="25.5" customHeight="1" x14ac:dyDescent="0.2"/>
    <row r="723" ht="25.5" customHeight="1" x14ac:dyDescent="0.2"/>
    <row r="724" ht="25.5" customHeight="1" x14ac:dyDescent="0.2"/>
    <row r="725" ht="25.5" customHeight="1" x14ac:dyDescent="0.2"/>
    <row r="726" ht="25.5" customHeight="1" x14ac:dyDescent="0.2"/>
    <row r="727" ht="25.5" customHeight="1" x14ac:dyDescent="0.2"/>
    <row r="728" ht="25.5" customHeight="1" x14ac:dyDescent="0.2"/>
    <row r="729" ht="25.5" customHeight="1" x14ac:dyDescent="0.2"/>
    <row r="730" ht="25.5" customHeight="1" x14ac:dyDescent="0.2"/>
    <row r="731" ht="25.5" customHeight="1" x14ac:dyDescent="0.2"/>
    <row r="732" ht="25.5" customHeight="1" x14ac:dyDescent="0.2"/>
    <row r="733" ht="25.5" customHeight="1" x14ac:dyDescent="0.2"/>
    <row r="734" ht="25.5" customHeight="1" x14ac:dyDescent="0.2"/>
    <row r="735" ht="25.5" customHeight="1" x14ac:dyDescent="0.2"/>
    <row r="736" ht="25.5" customHeight="1" x14ac:dyDescent="0.2"/>
    <row r="737" ht="25.5" customHeight="1" x14ac:dyDescent="0.2"/>
    <row r="738" ht="25.5" customHeight="1" x14ac:dyDescent="0.2"/>
    <row r="739" ht="25.5" customHeight="1" x14ac:dyDescent="0.2"/>
    <row r="740" ht="25.5" customHeight="1" x14ac:dyDescent="0.2"/>
    <row r="741" ht="25.5" customHeight="1" x14ac:dyDescent="0.2"/>
    <row r="742" ht="25.5" customHeight="1" x14ac:dyDescent="0.2"/>
    <row r="743" ht="25.5" customHeight="1" x14ac:dyDescent="0.2"/>
    <row r="744" ht="25.5" customHeight="1" x14ac:dyDescent="0.2"/>
    <row r="745" ht="25.5" customHeight="1" x14ac:dyDescent="0.2"/>
    <row r="746" ht="25.5" customHeight="1" x14ac:dyDescent="0.2"/>
    <row r="747" ht="25.5" customHeight="1" x14ac:dyDescent="0.2"/>
    <row r="748" ht="25.5" customHeight="1" x14ac:dyDescent="0.2"/>
    <row r="749" ht="25.5" customHeight="1" x14ac:dyDescent="0.2"/>
    <row r="750" ht="25.5" customHeight="1" x14ac:dyDescent="0.2"/>
    <row r="751" ht="25.5" customHeight="1" x14ac:dyDescent="0.2"/>
    <row r="752" ht="25.5" customHeight="1" x14ac:dyDescent="0.2"/>
    <row r="753" ht="25.5" customHeight="1" x14ac:dyDescent="0.2"/>
    <row r="754" ht="25.5" customHeight="1" x14ac:dyDescent="0.2"/>
    <row r="755" ht="25.5" customHeight="1" x14ac:dyDescent="0.2"/>
    <row r="756" ht="25.5" customHeight="1" x14ac:dyDescent="0.2"/>
    <row r="757" ht="25.5" customHeight="1" x14ac:dyDescent="0.2"/>
    <row r="758" ht="25.5" customHeight="1" x14ac:dyDescent="0.2"/>
    <row r="759" ht="25.5" customHeight="1" x14ac:dyDescent="0.2"/>
    <row r="760" ht="25.5" customHeight="1" x14ac:dyDescent="0.2"/>
    <row r="761" ht="25.5" customHeight="1" x14ac:dyDescent="0.2"/>
    <row r="762" ht="25.5" customHeight="1" x14ac:dyDescent="0.2"/>
    <row r="763" ht="25.5" customHeight="1" x14ac:dyDescent="0.2"/>
    <row r="764" ht="25.5" customHeight="1" x14ac:dyDescent="0.2"/>
    <row r="765" ht="25.5" customHeight="1" x14ac:dyDescent="0.2"/>
    <row r="766" ht="25.5" customHeight="1" x14ac:dyDescent="0.2"/>
    <row r="767" ht="25.5" customHeight="1" x14ac:dyDescent="0.2"/>
    <row r="768" ht="25.5" customHeight="1" x14ac:dyDescent="0.2"/>
    <row r="769" ht="25.5" customHeight="1" x14ac:dyDescent="0.2"/>
    <row r="770" ht="25.5" customHeight="1" x14ac:dyDescent="0.2"/>
    <row r="771" ht="25.5" customHeight="1" x14ac:dyDescent="0.2"/>
    <row r="772" ht="25.5" customHeight="1" x14ac:dyDescent="0.2"/>
    <row r="773" ht="25.5" customHeight="1" x14ac:dyDescent="0.2"/>
    <row r="774" ht="25.5" customHeight="1" x14ac:dyDescent="0.2"/>
    <row r="775" ht="25.5" customHeight="1" x14ac:dyDescent="0.2"/>
    <row r="776" ht="25.5" customHeight="1" x14ac:dyDescent="0.2"/>
    <row r="777" ht="25.5" customHeight="1" x14ac:dyDescent="0.2"/>
    <row r="778" ht="25.5" customHeight="1" x14ac:dyDescent="0.2"/>
    <row r="779" ht="25.5" customHeight="1" x14ac:dyDescent="0.2"/>
    <row r="780" ht="25.5" customHeight="1" x14ac:dyDescent="0.2"/>
    <row r="781" ht="25.5" customHeight="1" x14ac:dyDescent="0.2"/>
    <row r="782" ht="25.5" customHeight="1" x14ac:dyDescent="0.2"/>
    <row r="783" ht="25.5" customHeight="1" x14ac:dyDescent="0.2"/>
    <row r="784" ht="25.5" customHeight="1" x14ac:dyDescent="0.2"/>
    <row r="785" ht="25.5" customHeight="1" x14ac:dyDescent="0.2"/>
    <row r="786" ht="25.5" customHeight="1" x14ac:dyDescent="0.2"/>
    <row r="787" ht="25.5" customHeight="1" x14ac:dyDescent="0.2"/>
    <row r="788" ht="25.5" customHeight="1" x14ac:dyDescent="0.2"/>
    <row r="789" ht="25.5" customHeight="1" x14ac:dyDescent="0.2"/>
    <row r="790" ht="25.5" customHeight="1" x14ac:dyDescent="0.2"/>
    <row r="791" ht="25.5" customHeight="1" x14ac:dyDescent="0.2"/>
    <row r="792" ht="25.5" customHeight="1" x14ac:dyDescent="0.2"/>
    <row r="793" ht="25.5" customHeight="1" x14ac:dyDescent="0.2"/>
    <row r="794" ht="25.5" customHeight="1" x14ac:dyDescent="0.2"/>
    <row r="795" ht="25.5" customHeight="1" x14ac:dyDescent="0.2"/>
    <row r="796" ht="25.5" customHeight="1" x14ac:dyDescent="0.2"/>
    <row r="797" ht="25.5" customHeight="1" x14ac:dyDescent="0.2"/>
    <row r="798" ht="25.5" customHeight="1" x14ac:dyDescent="0.2"/>
    <row r="799" ht="25.5" customHeight="1" x14ac:dyDescent="0.2"/>
    <row r="800" ht="25.5" customHeight="1" x14ac:dyDescent="0.2"/>
    <row r="801" ht="25.5" customHeight="1" x14ac:dyDescent="0.2"/>
    <row r="802" ht="25.5" customHeight="1" x14ac:dyDescent="0.2"/>
    <row r="803" ht="25.5" customHeight="1" x14ac:dyDescent="0.2"/>
    <row r="804" ht="25.5" customHeight="1" x14ac:dyDescent="0.2"/>
    <row r="805" ht="25.5" customHeight="1" x14ac:dyDescent="0.2"/>
    <row r="806" ht="25.5" customHeight="1" x14ac:dyDescent="0.2"/>
    <row r="807" ht="25.5" customHeight="1" x14ac:dyDescent="0.2"/>
    <row r="808" ht="25.5" customHeight="1" x14ac:dyDescent="0.2"/>
    <row r="809" ht="25.5" customHeight="1" x14ac:dyDescent="0.2"/>
    <row r="810" ht="25.5" customHeight="1" x14ac:dyDescent="0.2"/>
    <row r="811" ht="25.5" customHeight="1" x14ac:dyDescent="0.2"/>
    <row r="812" ht="25.5" customHeight="1" x14ac:dyDescent="0.2"/>
    <row r="813" ht="25.5" customHeight="1" x14ac:dyDescent="0.2"/>
    <row r="814" ht="25.5" customHeight="1" x14ac:dyDescent="0.2"/>
    <row r="815" ht="25.5" customHeight="1" x14ac:dyDescent="0.2"/>
    <row r="816" ht="25.5" customHeight="1" x14ac:dyDescent="0.2"/>
    <row r="817" ht="25.5" customHeight="1" x14ac:dyDescent="0.2"/>
    <row r="818" ht="25.5" customHeight="1" x14ac:dyDescent="0.2"/>
    <row r="819" ht="25.5" customHeight="1" x14ac:dyDescent="0.2"/>
    <row r="820" ht="25.5" customHeight="1" x14ac:dyDescent="0.2"/>
    <row r="821" ht="25.5" customHeight="1" x14ac:dyDescent="0.2"/>
    <row r="822" ht="25.5" customHeight="1" x14ac:dyDescent="0.2"/>
    <row r="823" ht="25.5" customHeight="1" x14ac:dyDescent="0.2"/>
    <row r="824" ht="25.5" customHeight="1" x14ac:dyDescent="0.2"/>
    <row r="825" ht="25.5" customHeight="1" x14ac:dyDescent="0.2"/>
    <row r="826" ht="25.5" customHeight="1" x14ac:dyDescent="0.2"/>
    <row r="827" ht="25.5" customHeight="1" x14ac:dyDescent="0.2"/>
    <row r="828" ht="25.5" customHeight="1" x14ac:dyDescent="0.2"/>
    <row r="829" ht="25.5" customHeight="1" x14ac:dyDescent="0.2"/>
    <row r="830" ht="25.5" customHeight="1" x14ac:dyDescent="0.2"/>
    <row r="831" ht="25.5" customHeight="1" x14ac:dyDescent="0.2"/>
    <row r="832" ht="25.5" customHeight="1" x14ac:dyDescent="0.2"/>
    <row r="833" ht="25.5" customHeight="1" x14ac:dyDescent="0.2"/>
    <row r="834" ht="25.5" customHeight="1" x14ac:dyDescent="0.2"/>
    <row r="835" ht="25.5" customHeight="1" x14ac:dyDescent="0.2"/>
    <row r="836" ht="25.5" customHeight="1" x14ac:dyDescent="0.2"/>
    <row r="837" ht="25.5" customHeight="1" x14ac:dyDescent="0.2"/>
    <row r="838" ht="25.5" customHeight="1" x14ac:dyDescent="0.2"/>
    <row r="839" ht="25.5" customHeight="1" x14ac:dyDescent="0.2"/>
    <row r="840" ht="25.5" customHeight="1" x14ac:dyDescent="0.2"/>
    <row r="841" ht="25.5" customHeight="1" x14ac:dyDescent="0.2"/>
    <row r="842" ht="25.5" customHeight="1" x14ac:dyDescent="0.2"/>
    <row r="843" ht="25.5" customHeight="1" x14ac:dyDescent="0.2"/>
    <row r="844" ht="25.5" customHeight="1" x14ac:dyDescent="0.2"/>
    <row r="845" ht="25.5" customHeight="1" x14ac:dyDescent="0.2"/>
    <row r="846" ht="25.5" customHeight="1" x14ac:dyDescent="0.2"/>
    <row r="847" ht="25.5" customHeight="1" x14ac:dyDescent="0.2"/>
    <row r="848" ht="25.5" customHeight="1" x14ac:dyDescent="0.2"/>
    <row r="849" ht="25.5" customHeight="1" x14ac:dyDescent="0.2"/>
    <row r="850" ht="25.5" customHeight="1" x14ac:dyDescent="0.2"/>
    <row r="851" ht="25.5" customHeight="1" x14ac:dyDescent="0.2"/>
    <row r="852" ht="25.5" customHeight="1" x14ac:dyDescent="0.2"/>
    <row r="853" ht="25.5" customHeight="1" x14ac:dyDescent="0.2"/>
    <row r="854" ht="25.5" customHeight="1" x14ac:dyDescent="0.2"/>
    <row r="855" ht="25.5" customHeight="1" x14ac:dyDescent="0.2"/>
    <row r="856" ht="25.5" customHeight="1" x14ac:dyDescent="0.2"/>
    <row r="857" ht="25.5" customHeight="1" x14ac:dyDescent="0.2"/>
    <row r="858" ht="25.5" customHeight="1" x14ac:dyDescent="0.2"/>
    <row r="859" ht="25.5" customHeight="1" x14ac:dyDescent="0.2"/>
    <row r="860" ht="25.5" customHeight="1" x14ac:dyDescent="0.2"/>
    <row r="861" ht="25.5" customHeight="1" x14ac:dyDescent="0.2"/>
    <row r="862" ht="25.5" customHeight="1" x14ac:dyDescent="0.2"/>
    <row r="863" ht="25.5" customHeight="1" x14ac:dyDescent="0.2"/>
    <row r="864" ht="25.5" customHeight="1" x14ac:dyDescent="0.2"/>
    <row r="865" ht="25.5" customHeight="1" x14ac:dyDescent="0.2"/>
    <row r="866" ht="25.5" customHeight="1" x14ac:dyDescent="0.2"/>
    <row r="867" ht="25.5" customHeight="1" x14ac:dyDescent="0.2"/>
    <row r="868" ht="25.5" customHeight="1" x14ac:dyDescent="0.2"/>
    <row r="869" ht="25.5" customHeight="1" x14ac:dyDescent="0.2"/>
    <row r="870" ht="25.5" customHeight="1" x14ac:dyDescent="0.2"/>
    <row r="871" ht="25.5" customHeight="1" x14ac:dyDescent="0.2"/>
    <row r="872" ht="25.5" customHeight="1" x14ac:dyDescent="0.2"/>
    <row r="873" ht="25.5" customHeight="1" x14ac:dyDescent="0.2"/>
    <row r="874" ht="25.5" customHeight="1" x14ac:dyDescent="0.2"/>
    <row r="875" ht="25.5" customHeight="1" x14ac:dyDescent="0.2"/>
    <row r="876" ht="25.5" customHeight="1" x14ac:dyDescent="0.2"/>
    <row r="877" ht="25.5" customHeight="1" x14ac:dyDescent="0.2"/>
    <row r="878" ht="25.5" customHeight="1" x14ac:dyDescent="0.2"/>
    <row r="879" ht="25.5" customHeight="1" x14ac:dyDescent="0.2"/>
    <row r="880" ht="25.5" customHeight="1" x14ac:dyDescent="0.2"/>
    <row r="881" ht="25.5" customHeight="1" x14ac:dyDescent="0.2"/>
    <row r="882" ht="25.5" customHeight="1" x14ac:dyDescent="0.2"/>
    <row r="883" ht="25.5" customHeight="1" x14ac:dyDescent="0.2"/>
    <row r="884" ht="25.5" customHeight="1" x14ac:dyDescent="0.2"/>
    <row r="885" ht="25.5" customHeight="1" x14ac:dyDescent="0.2"/>
    <row r="886" ht="25.5" customHeight="1" x14ac:dyDescent="0.2"/>
    <row r="887" ht="25.5" customHeight="1" x14ac:dyDescent="0.2"/>
    <row r="888" ht="25.5" customHeight="1" x14ac:dyDescent="0.2"/>
    <row r="889" ht="25.5" customHeight="1" x14ac:dyDescent="0.2"/>
    <row r="890" ht="25.5" customHeight="1" x14ac:dyDescent="0.2"/>
    <row r="891" ht="25.5" customHeight="1" x14ac:dyDescent="0.2"/>
    <row r="892" ht="25.5" customHeight="1" x14ac:dyDescent="0.2"/>
    <row r="893" ht="25.5" customHeight="1" x14ac:dyDescent="0.2"/>
    <row r="894" ht="25.5" customHeight="1" x14ac:dyDescent="0.2"/>
    <row r="895" ht="25.5" customHeight="1" x14ac:dyDescent="0.2"/>
    <row r="896" ht="25.5" customHeight="1" x14ac:dyDescent="0.2"/>
    <row r="897" ht="25.5" customHeight="1" x14ac:dyDescent="0.2"/>
    <row r="898" ht="25.5" customHeight="1" x14ac:dyDescent="0.2"/>
    <row r="899" ht="25.5" customHeight="1" x14ac:dyDescent="0.2"/>
    <row r="900" ht="25.5" customHeight="1" x14ac:dyDescent="0.2"/>
    <row r="901" ht="25.5" customHeight="1" x14ac:dyDescent="0.2"/>
    <row r="902" ht="25.5" customHeight="1" x14ac:dyDescent="0.2"/>
    <row r="903" ht="25.5" customHeight="1" x14ac:dyDescent="0.2"/>
    <row r="904" ht="25.5" customHeight="1" x14ac:dyDescent="0.2"/>
    <row r="905" ht="25.5" customHeight="1" x14ac:dyDescent="0.2"/>
    <row r="906" ht="25.5" customHeight="1" x14ac:dyDescent="0.2"/>
    <row r="907" ht="25.5" customHeight="1" x14ac:dyDescent="0.2"/>
    <row r="908" ht="25.5" customHeight="1" x14ac:dyDescent="0.2"/>
    <row r="909" ht="25.5" customHeight="1" x14ac:dyDescent="0.2"/>
    <row r="910" ht="25.5" customHeight="1" x14ac:dyDescent="0.2"/>
    <row r="911" ht="25.5" customHeight="1" x14ac:dyDescent="0.2"/>
    <row r="912" ht="25.5" customHeight="1" x14ac:dyDescent="0.2"/>
    <row r="913" ht="25.5" customHeight="1" x14ac:dyDescent="0.2"/>
    <row r="914" ht="25.5" customHeight="1" x14ac:dyDescent="0.2"/>
    <row r="915" ht="25.5" customHeight="1" x14ac:dyDescent="0.2"/>
    <row r="916" ht="25.5" customHeight="1" x14ac:dyDescent="0.2"/>
    <row r="917" ht="25.5" customHeight="1" x14ac:dyDescent="0.2"/>
    <row r="918" ht="25.5" customHeight="1" x14ac:dyDescent="0.2"/>
    <row r="919" ht="25.5" customHeight="1" x14ac:dyDescent="0.2"/>
    <row r="920" ht="25.5" customHeight="1" x14ac:dyDescent="0.2"/>
    <row r="921" ht="25.5" customHeight="1" x14ac:dyDescent="0.2"/>
    <row r="922" ht="25.5" customHeight="1" x14ac:dyDescent="0.2"/>
    <row r="923" ht="25.5" customHeight="1" x14ac:dyDescent="0.2"/>
    <row r="924" ht="25.5" customHeight="1" x14ac:dyDescent="0.2"/>
    <row r="925" ht="25.5" customHeight="1" x14ac:dyDescent="0.2"/>
    <row r="926" ht="25.5" customHeight="1" x14ac:dyDescent="0.2"/>
    <row r="927" ht="25.5" customHeight="1" x14ac:dyDescent="0.2"/>
    <row r="928" ht="25.5" customHeight="1" x14ac:dyDescent="0.2"/>
    <row r="929" ht="25.5" customHeight="1" x14ac:dyDescent="0.2"/>
    <row r="930" ht="25.5" customHeight="1" x14ac:dyDescent="0.2"/>
    <row r="931" ht="25.5" customHeight="1" x14ac:dyDescent="0.2"/>
    <row r="932" ht="25.5" customHeight="1" x14ac:dyDescent="0.2"/>
    <row r="933" ht="25.5" customHeight="1" x14ac:dyDescent="0.2"/>
    <row r="934" ht="25.5" customHeight="1" x14ac:dyDescent="0.2"/>
    <row r="935" ht="25.5" customHeight="1" x14ac:dyDescent="0.2"/>
    <row r="936" ht="25.5" customHeight="1" x14ac:dyDescent="0.2"/>
    <row r="937" ht="25.5" customHeight="1" x14ac:dyDescent="0.2"/>
    <row r="938" ht="25.5" customHeight="1" x14ac:dyDescent="0.2"/>
    <row r="939" ht="25.5" customHeight="1" x14ac:dyDescent="0.2"/>
    <row r="940" ht="25.5" customHeight="1" x14ac:dyDescent="0.2"/>
    <row r="941" ht="25.5" customHeight="1" x14ac:dyDescent="0.2"/>
    <row r="942" ht="25.5" customHeight="1" x14ac:dyDescent="0.2"/>
    <row r="943" ht="25.5" customHeight="1" x14ac:dyDescent="0.2"/>
    <row r="944" ht="25.5" customHeight="1" x14ac:dyDescent="0.2"/>
    <row r="945" ht="25.5" customHeight="1" x14ac:dyDescent="0.2"/>
    <row r="946" ht="25.5" customHeight="1" x14ac:dyDescent="0.2"/>
    <row r="947" ht="25.5" customHeight="1" x14ac:dyDescent="0.2"/>
    <row r="948" ht="25.5" customHeight="1" x14ac:dyDescent="0.2"/>
    <row r="949" ht="25.5" customHeight="1" x14ac:dyDescent="0.2"/>
    <row r="950" ht="25.5" customHeight="1" x14ac:dyDescent="0.2"/>
    <row r="951" ht="25.5" customHeight="1" x14ac:dyDescent="0.2"/>
    <row r="952" ht="25.5" customHeight="1" x14ac:dyDescent="0.2"/>
    <row r="953" ht="25.5" customHeight="1" x14ac:dyDescent="0.2"/>
    <row r="954" ht="25.5" customHeight="1" x14ac:dyDescent="0.2"/>
    <row r="955" ht="25.5" customHeight="1" x14ac:dyDescent="0.2"/>
    <row r="956" ht="25.5" customHeight="1" x14ac:dyDescent="0.2"/>
    <row r="957" ht="25.5" customHeight="1" x14ac:dyDescent="0.2"/>
    <row r="958" ht="25.5" customHeight="1" x14ac:dyDescent="0.2"/>
    <row r="959" ht="25.5" customHeight="1" x14ac:dyDescent="0.2"/>
    <row r="960" ht="25.5" customHeight="1" x14ac:dyDescent="0.2"/>
    <row r="961" ht="25.5" customHeight="1" x14ac:dyDescent="0.2"/>
    <row r="962" ht="25.5" customHeight="1" x14ac:dyDescent="0.2"/>
    <row r="963" ht="25.5" customHeight="1" x14ac:dyDescent="0.2"/>
    <row r="964" ht="25.5" customHeight="1" x14ac:dyDescent="0.2"/>
    <row r="965" ht="25.5" customHeight="1" x14ac:dyDescent="0.2"/>
    <row r="966" ht="25.5" customHeight="1" x14ac:dyDescent="0.2"/>
    <row r="967" ht="25.5" customHeight="1" x14ac:dyDescent="0.2"/>
    <row r="968" ht="25.5" customHeight="1" x14ac:dyDescent="0.2"/>
    <row r="969" ht="25.5" customHeight="1" x14ac:dyDescent="0.2"/>
    <row r="970" ht="25.5" customHeight="1" x14ac:dyDescent="0.2"/>
    <row r="971" ht="25.5" customHeight="1" x14ac:dyDescent="0.2"/>
    <row r="972" ht="25.5" customHeight="1" x14ac:dyDescent="0.2"/>
    <row r="973" ht="25.5" customHeight="1" x14ac:dyDescent="0.2"/>
    <row r="974" ht="25.5" customHeight="1" x14ac:dyDescent="0.2"/>
    <row r="975" ht="25.5" customHeight="1" x14ac:dyDescent="0.2"/>
    <row r="976" ht="25.5" customHeight="1" x14ac:dyDescent="0.2"/>
    <row r="977" ht="25.5" customHeight="1" x14ac:dyDescent="0.2"/>
    <row r="978" ht="25.5" customHeight="1" x14ac:dyDescent="0.2"/>
    <row r="979" ht="25.5" customHeight="1" x14ac:dyDescent="0.2"/>
    <row r="980" ht="25.5" customHeight="1" x14ac:dyDescent="0.2"/>
    <row r="981" ht="25.5" customHeight="1" x14ac:dyDescent="0.2"/>
    <row r="982" ht="25.5" customHeight="1" x14ac:dyDescent="0.2"/>
    <row r="983" ht="25.5" customHeight="1" x14ac:dyDescent="0.2"/>
    <row r="984" ht="25.5" customHeight="1" x14ac:dyDescent="0.2"/>
    <row r="985" ht="25.5" customHeight="1" x14ac:dyDescent="0.2"/>
    <row r="986" ht="25.5" customHeight="1" x14ac:dyDescent="0.2"/>
    <row r="987" ht="25.5" customHeight="1" x14ac:dyDescent="0.2"/>
    <row r="988" ht="25.5" customHeight="1" x14ac:dyDescent="0.2"/>
    <row r="989" ht="25.5" customHeight="1" x14ac:dyDescent="0.2"/>
    <row r="990" ht="25.5" customHeight="1" x14ac:dyDescent="0.2"/>
    <row r="991" ht="25.5" customHeight="1" x14ac:dyDescent="0.2"/>
    <row r="992" ht="25.5" customHeight="1" x14ac:dyDescent="0.2"/>
    <row r="993" ht="25.5" customHeight="1" x14ac:dyDescent="0.2"/>
    <row r="994" ht="25.5" customHeight="1" x14ac:dyDescent="0.2"/>
    <row r="995" ht="25.5" customHeight="1" x14ac:dyDescent="0.2"/>
    <row r="996" ht="25.5" customHeight="1" x14ac:dyDescent="0.2"/>
    <row r="997" ht="25.5" customHeight="1" x14ac:dyDescent="0.2"/>
    <row r="998" ht="25.5" customHeight="1" x14ac:dyDescent="0.2"/>
    <row r="999" ht="25.5" customHeight="1" x14ac:dyDescent="0.2"/>
    <row r="1000" ht="25.5" customHeight="1" x14ac:dyDescent="0.2"/>
    <row r="1001" ht="25.5" customHeight="1" x14ac:dyDescent="0.2"/>
    <row r="1002" ht="25.5" customHeight="1" x14ac:dyDescent="0.2"/>
    <row r="1003" ht="25.5" customHeight="1" x14ac:dyDescent="0.2"/>
    <row r="1004" ht="25.5" customHeight="1" x14ac:dyDescent="0.2"/>
    <row r="1005" ht="25.5" customHeight="1" x14ac:dyDescent="0.2"/>
    <row r="1006" ht="25.5" customHeight="1" x14ac:dyDescent="0.2"/>
    <row r="1007" ht="25.5" customHeight="1" x14ac:dyDescent="0.2"/>
    <row r="1008" ht="25.5" customHeight="1" x14ac:dyDescent="0.2"/>
    <row r="1009" ht="25.5" customHeight="1" x14ac:dyDescent="0.2"/>
    <row r="1010" ht="25.5" customHeight="1" x14ac:dyDescent="0.2"/>
    <row r="1011" ht="25.5" customHeight="1" x14ac:dyDescent="0.2"/>
    <row r="1012" ht="25.5" customHeight="1" x14ac:dyDescent="0.2"/>
    <row r="1013" ht="25.5" customHeight="1" x14ac:dyDescent="0.2"/>
    <row r="1014" ht="25.5" customHeight="1" x14ac:dyDescent="0.2"/>
    <row r="1015" ht="25.5" customHeight="1" x14ac:dyDescent="0.2"/>
    <row r="1016" ht="25.5" customHeight="1" x14ac:dyDescent="0.2"/>
    <row r="1017" ht="25.5" customHeight="1" x14ac:dyDescent="0.2"/>
    <row r="1018" ht="25.5" customHeight="1" x14ac:dyDescent="0.2"/>
    <row r="1019" ht="25.5" customHeight="1" x14ac:dyDescent="0.2"/>
    <row r="1020" ht="25.5" customHeight="1" x14ac:dyDescent="0.2"/>
    <row r="1021" ht="25.5" customHeight="1" x14ac:dyDescent="0.2"/>
    <row r="1022" ht="25.5" customHeight="1" x14ac:dyDescent="0.2"/>
    <row r="1023" ht="25.5" customHeight="1" x14ac:dyDescent="0.2"/>
    <row r="1024" ht="25.5" customHeight="1" x14ac:dyDescent="0.2"/>
    <row r="1025" ht="25.5" customHeight="1" x14ac:dyDescent="0.2"/>
    <row r="1026" ht="25.5" customHeight="1" x14ac:dyDescent="0.2"/>
    <row r="1027" ht="25.5" customHeight="1" x14ac:dyDescent="0.2"/>
    <row r="1028" ht="25.5" customHeight="1" x14ac:dyDescent="0.2"/>
    <row r="1029" ht="25.5" customHeight="1" x14ac:dyDescent="0.2"/>
    <row r="1030" ht="25.5" customHeight="1" x14ac:dyDescent="0.2"/>
    <row r="1031" ht="25.5" customHeight="1" x14ac:dyDescent="0.2"/>
    <row r="1032" ht="25.5" customHeight="1" x14ac:dyDescent="0.2"/>
    <row r="1033" ht="25.5" customHeight="1" x14ac:dyDescent="0.2"/>
    <row r="1034" ht="25.5" customHeight="1" x14ac:dyDescent="0.2"/>
    <row r="1035" ht="25.5" customHeight="1" x14ac:dyDescent="0.2"/>
    <row r="1036" ht="25.5" customHeight="1" x14ac:dyDescent="0.2"/>
    <row r="1037" ht="25.5" customHeight="1" x14ac:dyDescent="0.2"/>
    <row r="1038" ht="25.5" customHeight="1" x14ac:dyDescent="0.2"/>
    <row r="1039" ht="25.5" customHeight="1" x14ac:dyDescent="0.2"/>
    <row r="1040" ht="25.5" customHeight="1" x14ac:dyDescent="0.2"/>
    <row r="1041" ht="25.5" customHeight="1" x14ac:dyDescent="0.2"/>
    <row r="1042" ht="25.5" customHeight="1" x14ac:dyDescent="0.2"/>
    <row r="1043" ht="25.5" customHeight="1" x14ac:dyDescent="0.2"/>
    <row r="1044" ht="25.5" customHeight="1" x14ac:dyDescent="0.2"/>
    <row r="1045" ht="25.5" customHeight="1" x14ac:dyDescent="0.2"/>
    <row r="1046" ht="25.5" customHeight="1" x14ac:dyDescent="0.2"/>
    <row r="1047" ht="25.5" customHeight="1" x14ac:dyDescent="0.2"/>
    <row r="1048" ht="25.5" customHeight="1" x14ac:dyDescent="0.2"/>
    <row r="1049" ht="25.5" customHeight="1" x14ac:dyDescent="0.2"/>
    <row r="1050" ht="25.5" customHeight="1" x14ac:dyDescent="0.2"/>
    <row r="1051" ht="25.5" customHeight="1" x14ac:dyDescent="0.2"/>
    <row r="1052" ht="25.5" customHeight="1" x14ac:dyDescent="0.2"/>
    <row r="1053" ht="25.5" customHeight="1" x14ac:dyDescent="0.2"/>
    <row r="1054" ht="25.5" customHeight="1" x14ac:dyDescent="0.2"/>
    <row r="1055" ht="25.5" customHeight="1" x14ac:dyDescent="0.2"/>
    <row r="1056" ht="25.5" customHeight="1" x14ac:dyDescent="0.2"/>
    <row r="1057" ht="25.5" customHeight="1" x14ac:dyDescent="0.2"/>
    <row r="1058" ht="25.5" customHeight="1" x14ac:dyDescent="0.2"/>
    <row r="1059" ht="25.5" customHeight="1" x14ac:dyDescent="0.2"/>
    <row r="1060" ht="25.5" customHeight="1" x14ac:dyDescent="0.2"/>
    <row r="1061" ht="25.5" customHeight="1" x14ac:dyDescent="0.2"/>
    <row r="1062" ht="25.5" customHeight="1" x14ac:dyDescent="0.2"/>
    <row r="1063" ht="25.5" customHeight="1" x14ac:dyDescent="0.2"/>
    <row r="1064" ht="25.5" customHeight="1" x14ac:dyDescent="0.2"/>
    <row r="1065" ht="25.5" customHeight="1" x14ac:dyDescent="0.2"/>
    <row r="1066" ht="25.5" customHeight="1" x14ac:dyDescent="0.2"/>
    <row r="1067" ht="25.5" customHeight="1" x14ac:dyDescent="0.2"/>
    <row r="1068" ht="25.5" customHeight="1" x14ac:dyDescent="0.2"/>
    <row r="1069" ht="25.5" customHeight="1" x14ac:dyDescent="0.2"/>
    <row r="1070" ht="25.5" customHeight="1" x14ac:dyDescent="0.2"/>
    <row r="1071" ht="25.5" customHeight="1" x14ac:dyDescent="0.2"/>
    <row r="1072" ht="25.5" customHeight="1" x14ac:dyDescent="0.2"/>
    <row r="1073" ht="25.5" customHeight="1" x14ac:dyDescent="0.2"/>
    <row r="1074" ht="25.5" customHeight="1" x14ac:dyDescent="0.2"/>
    <row r="1075" ht="25.5" customHeight="1" x14ac:dyDescent="0.2"/>
    <row r="1076" ht="25.5" customHeight="1" x14ac:dyDescent="0.2"/>
    <row r="1077" ht="25.5" customHeight="1" x14ac:dyDescent="0.2"/>
    <row r="1078" ht="25.5" customHeight="1" x14ac:dyDescent="0.2"/>
    <row r="1079" ht="25.5" customHeight="1" x14ac:dyDescent="0.2"/>
    <row r="1080" ht="25.5" customHeight="1" x14ac:dyDescent="0.2"/>
    <row r="1081" ht="25.5" customHeight="1" x14ac:dyDescent="0.2"/>
    <row r="1082" ht="25.5" customHeight="1" x14ac:dyDescent="0.2"/>
    <row r="1083" ht="25.5" customHeight="1" x14ac:dyDescent="0.2"/>
    <row r="1084" ht="25.5" customHeight="1" x14ac:dyDescent="0.2"/>
    <row r="1085" ht="25.5" customHeight="1" x14ac:dyDescent="0.2"/>
    <row r="1086" ht="25.5" customHeight="1" x14ac:dyDescent="0.2"/>
    <row r="1087" ht="25.5" customHeight="1" x14ac:dyDescent="0.2"/>
    <row r="1088" ht="25.5" customHeight="1" x14ac:dyDescent="0.2"/>
    <row r="1089" ht="25.5" customHeight="1" x14ac:dyDescent="0.2"/>
    <row r="1090" ht="25.5" customHeight="1" x14ac:dyDescent="0.2"/>
    <row r="1091" ht="25.5" customHeight="1" x14ac:dyDescent="0.2"/>
    <row r="1092" ht="25.5" customHeight="1" x14ac:dyDescent="0.2"/>
    <row r="1093" ht="25.5" customHeight="1" x14ac:dyDescent="0.2"/>
    <row r="1094" ht="25.5" customHeight="1" x14ac:dyDescent="0.2"/>
    <row r="1095" ht="25.5" customHeight="1" x14ac:dyDescent="0.2"/>
    <row r="1096" ht="25.5" customHeight="1" x14ac:dyDescent="0.2"/>
    <row r="1097" ht="25.5" customHeight="1" x14ac:dyDescent="0.2"/>
    <row r="1098" ht="25.5" customHeight="1" x14ac:dyDescent="0.2"/>
    <row r="1099" ht="25.5" customHeight="1" x14ac:dyDescent="0.2"/>
    <row r="1100" ht="25.5" customHeight="1" x14ac:dyDescent="0.2"/>
    <row r="1101" ht="25.5" customHeight="1" x14ac:dyDescent="0.2"/>
    <row r="1102" ht="25.5" customHeight="1" x14ac:dyDescent="0.2"/>
    <row r="1103" ht="25.5" customHeight="1" x14ac:dyDescent="0.2"/>
    <row r="1104" ht="25.5" customHeight="1" x14ac:dyDescent="0.2"/>
    <row r="1105" ht="25.5" customHeight="1" x14ac:dyDescent="0.2"/>
    <row r="1106" ht="25.5" customHeight="1" x14ac:dyDescent="0.2"/>
    <row r="1107" ht="25.5" customHeight="1" x14ac:dyDescent="0.2"/>
    <row r="1108" ht="25.5" customHeight="1" x14ac:dyDescent="0.2"/>
    <row r="1109" ht="25.5" customHeight="1" x14ac:dyDescent="0.2"/>
    <row r="1110" ht="25.5" customHeight="1" x14ac:dyDescent="0.2"/>
    <row r="1111" ht="25.5" customHeight="1" x14ac:dyDescent="0.2"/>
    <row r="1112" ht="25.5" customHeight="1" x14ac:dyDescent="0.2"/>
    <row r="1113" ht="25.5" customHeight="1" x14ac:dyDescent="0.2"/>
    <row r="1114" ht="25.5" customHeight="1" x14ac:dyDescent="0.2"/>
    <row r="1115" ht="25.5" customHeight="1" x14ac:dyDescent="0.2"/>
    <row r="1116" ht="25.5" customHeight="1" x14ac:dyDescent="0.2"/>
    <row r="1117" ht="25.5" customHeight="1" x14ac:dyDescent="0.2"/>
    <row r="1118" ht="25.5" customHeight="1" x14ac:dyDescent="0.2"/>
    <row r="1119" ht="25.5" customHeight="1" x14ac:dyDescent="0.2"/>
    <row r="1120" ht="25.5" customHeight="1" x14ac:dyDescent="0.2"/>
    <row r="1121" ht="25.5" customHeight="1" x14ac:dyDescent="0.2"/>
    <row r="1122" ht="25.5" customHeight="1" x14ac:dyDescent="0.2"/>
    <row r="1123" ht="25.5" customHeight="1" x14ac:dyDescent="0.2"/>
    <row r="1124" ht="25.5" customHeight="1" x14ac:dyDescent="0.2"/>
    <row r="1125" ht="25.5" customHeight="1" x14ac:dyDescent="0.2"/>
    <row r="1126" ht="25.5" customHeight="1" x14ac:dyDescent="0.2"/>
    <row r="1127" ht="25.5" customHeight="1" x14ac:dyDescent="0.2"/>
    <row r="1128" ht="25.5" customHeight="1" x14ac:dyDescent="0.2"/>
    <row r="1129" ht="25.5" customHeight="1" x14ac:dyDescent="0.2"/>
    <row r="1130" ht="25.5" customHeight="1" x14ac:dyDescent="0.2"/>
    <row r="1131" ht="25.5" customHeight="1" x14ac:dyDescent="0.2"/>
    <row r="1132" ht="25.5" customHeight="1" x14ac:dyDescent="0.2"/>
    <row r="1133" ht="25.5" customHeight="1" x14ac:dyDescent="0.2"/>
    <row r="1134" ht="25.5" customHeight="1" x14ac:dyDescent="0.2"/>
    <row r="1135" ht="25.5" customHeight="1" x14ac:dyDescent="0.2"/>
    <row r="1136" ht="25.5" customHeight="1" x14ac:dyDescent="0.2"/>
    <row r="1137" ht="25.5" customHeight="1" x14ac:dyDescent="0.2"/>
    <row r="1138" ht="25.5" customHeight="1" x14ac:dyDescent="0.2"/>
    <row r="1139" ht="25.5" customHeight="1" x14ac:dyDescent="0.2"/>
    <row r="1140" ht="25.5" customHeight="1" x14ac:dyDescent="0.2"/>
    <row r="1141" ht="25.5" customHeight="1" x14ac:dyDescent="0.2"/>
    <row r="1142" ht="25.5" customHeight="1" x14ac:dyDescent="0.2"/>
    <row r="1143" ht="25.5" customHeight="1" x14ac:dyDescent="0.2"/>
    <row r="1144" ht="25.5" customHeight="1" x14ac:dyDescent="0.2"/>
    <row r="1145" ht="25.5" customHeight="1" x14ac:dyDescent="0.2"/>
    <row r="1146" ht="25.5" customHeight="1" x14ac:dyDescent="0.2"/>
    <row r="1147" ht="25.5" customHeight="1" x14ac:dyDescent="0.2"/>
    <row r="1148" ht="25.5" customHeight="1" x14ac:dyDescent="0.2"/>
    <row r="1149" ht="25.5" customHeight="1" x14ac:dyDescent="0.2"/>
    <row r="1150" ht="25.5" customHeight="1" x14ac:dyDescent="0.2"/>
    <row r="1151" ht="25.5" customHeight="1" x14ac:dyDescent="0.2"/>
    <row r="1152" ht="25.5" customHeight="1" x14ac:dyDescent="0.2"/>
    <row r="1153" ht="25.5" customHeight="1" x14ac:dyDescent="0.2"/>
    <row r="1154" ht="25.5" customHeight="1" x14ac:dyDescent="0.2"/>
    <row r="1155" ht="25.5" customHeight="1" x14ac:dyDescent="0.2"/>
    <row r="1156" ht="25.5" customHeight="1" x14ac:dyDescent="0.2"/>
    <row r="1157" ht="25.5" customHeight="1" x14ac:dyDescent="0.2"/>
    <row r="1158" ht="25.5" customHeight="1" x14ac:dyDescent="0.2"/>
    <row r="1159" ht="25.5" customHeight="1" x14ac:dyDescent="0.2"/>
    <row r="1160" ht="25.5" customHeight="1" x14ac:dyDescent="0.2"/>
    <row r="1161" ht="25.5" customHeight="1" x14ac:dyDescent="0.2"/>
    <row r="1162" ht="25.5" customHeight="1" x14ac:dyDescent="0.2"/>
    <row r="1163" ht="25.5" customHeight="1" x14ac:dyDescent="0.2"/>
    <row r="1164" ht="25.5" customHeight="1" x14ac:dyDescent="0.2"/>
    <row r="1165" ht="25.5" customHeight="1" x14ac:dyDescent="0.2"/>
    <row r="1166" ht="25.5" customHeight="1" x14ac:dyDescent="0.2"/>
    <row r="1167" ht="25.5" customHeight="1" x14ac:dyDescent="0.2"/>
    <row r="1168" ht="25.5" customHeight="1" x14ac:dyDescent="0.2"/>
    <row r="1169" ht="25.5" customHeight="1" x14ac:dyDescent="0.2"/>
    <row r="1170" ht="25.5" customHeight="1" x14ac:dyDescent="0.2"/>
    <row r="1171" ht="25.5" customHeight="1" x14ac:dyDescent="0.2"/>
    <row r="1172" ht="25.5" customHeight="1" x14ac:dyDescent="0.2"/>
    <row r="1173" ht="25.5" customHeight="1" x14ac:dyDescent="0.2"/>
    <row r="1174" ht="25.5" customHeight="1" x14ac:dyDescent="0.2"/>
    <row r="1175" ht="25.5" customHeight="1" x14ac:dyDescent="0.2"/>
    <row r="1176" ht="25.5" customHeight="1" x14ac:dyDescent="0.2"/>
    <row r="1177" ht="25.5" customHeight="1" x14ac:dyDescent="0.2"/>
    <row r="1178" ht="25.5" customHeight="1" x14ac:dyDescent="0.2"/>
    <row r="1179" ht="25.5" customHeight="1" x14ac:dyDescent="0.2"/>
    <row r="1180" ht="25.5" customHeight="1" x14ac:dyDescent="0.2"/>
    <row r="1181" ht="25.5" customHeight="1" x14ac:dyDescent="0.2"/>
    <row r="1182" ht="25.5" customHeight="1" x14ac:dyDescent="0.2"/>
    <row r="1183" ht="25.5" customHeight="1" x14ac:dyDescent="0.2"/>
    <row r="1184" ht="25.5" customHeight="1" x14ac:dyDescent="0.2"/>
    <row r="1185" ht="25.5" customHeight="1" x14ac:dyDescent="0.2"/>
    <row r="1186" ht="25.5" customHeight="1" x14ac:dyDescent="0.2"/>
    <row r="1187" ht="25.5" customHeight="1" x14ac:dyDescent="0.2"/>
    <row r="1188" ht="25.5" customHeight="1" x14ac:dyDescent="0.2"/>
    <row r="1189" ht="25.5" customHeight="1" x14ac:dyDescent="0.2"/>
    <row r="1190" ht="25.5" customHeight="1" x14ac:dyDescent="0.2"/>
    <row r="1191" ht="25.5" customHeight="1" x14ac:dyDescent="0.2"/>
    <row r="1192" ht="25.5" customHeight="1" x14ac:dyDescent="0.2"/>
    <row r="1193" ht="25.5" customHeight="1" x14ac:dyDescent="0.2"/>
    <row r="1194" ht="25.5" customHeight="1" x14ac:dyDescent="0.2"/>
    <row r="1195" ht="25.5" customHeight="1" x14ac:dyDescent="0.2"/>
    <row r="1196" ht="25.5" customHeight="1" x14ac:dyDescent="0.2"/>
    <row r="1197" ht="25.5" customHeight="1" x14ac:dyDescent="0.2"/>
    <row r="1198" ht="25.5" customHeight="1" x14ac:dyDescent="0.2"/>
    <row r="1199" ht="25.5" customHeight="1" x14ac:dyDescent="0.2"/>
    <row r="1200" ht="25.5" customHeight="1" x14ac:dyDescent="0.2"/>
    <row r="1201" ht="25.5" customHeight="1" x14ac:dyDescent="0.2"/>
    <row r="1202" ht="25.5" customHeight="1" x14ac:dyDescent="0.2"/>
    <row r="1203" ht="25.5" customHeight="1" x14ac:dyDescent="0.2"/>
    <row r="1204" ht="25.5" customHeight="1" x14ac:dyDescent="0.2"/>
    <row r="1205" ht="25.5" customHeight="1" x14ac:dyDescent="0.2"/>
    <row r="1206" ht="25.5" customHeight="1" x14ac:dyDescent="0.2"/>
    <row r="1207" ht="25.5" customHeight="1" x14ac:dyDescent="0.2"/>
    <row r="1208" ht="25.5" customHeight="1" x14ac:dyDescent="0.2"/>
    <row r="1209" ht="25.5" customHeight="1" x14ac:dyDescent="0.2"/>
    <row r="1210" ht="25.5" customHeight="1" x14ac:dyDescent="0.2"/>
    <row r="1211" ht="25.5" customHeight="1" x14ac:dyDescent="0.2"/>
    <row r="1212" ht="25.5" customHeight="1" x14ac:dyDescent="0.2"/>
    <row r="1213" ht="25.5" customHeight="1" x14ac:dyDescent="0.2"/>
    <row r="1214" ht="25.5" customHeight="1" x14ac:dyDescent="0.2"/>
    <row r="1215" ht="25.5" customHeight="1" x14ac:dyDescent="0.2"/>
    <row r="1216" ht="25.5" customHeight="1" x14ac:dyDescent="0.2"/>
    <row r="1217" ht="25.5" customHeight="1" x14ac:dyDescent="0.2"/>
    <row r="1218" ht="25.5" customHeight="1" x14ac:dyDescent="0.2"/>
    <row r="1219" ht="25.5" customHeight="1" x14ac:dyDescent="0.2"/>
    <row r="1220" ht="25.5" customHeight="1" x14ac:dyDescent="0.2"/>
    <row r="1221" ht="25.5" customHeight="1" x14ac:dyDescent="0.2"/>
    <row r="1222" ht="25.5" customHeight="1" x14ac:dyDescent="0.2"/>
    <row r="1223" ht="25.5" customHeight="1" x14ac:dyDescent="0.2"/>
    <row r="1224" ht="25.5" customHeight="1" x14ac:dyDescent="0.2"/>
    <row r="1225" ht="25.5" customHeight="1" x14ac:dyDescent="0.2"/>
    <row r="1226" ht="25.5" customHeight="1" x14ac:dyDescent="0.2"/>
    <row r="1227" ht="25.5" customHeight="1" x14ac:dyDescent="0.2"/>
    <row r="1228" ht="25.5" customHeight="1" x14ac:dyDescent="0.2"/>
    <row r="1229" ht="25.5" customHeight="1" x14ac:dyDescent="0.2"/>
    <row r="1230" ht="25.5" customHeight="1" x14ac:dyDescent="0.2"/>
    <row r="1231" ht="25.5" customHeight="1" x14ac:dyDescent="0.2"/>
    <row r="1232" ht="25.5" customHeight="1" x14ac:dyDescent="0.2"/>
    <row r="1233" ht="25.5" customHeight="1" x14ac:dyDescent="0.2"/>
    <row r="1234" ht="25.5" customHeight="1" x14ac:dyDescent="0.2"/>
    <row r="1235" ht="25.5" customHeight="1" x14ac:dyDescent="0.2"/>
    <row r="1236" ht="25.5" customHeight="1" x14ac:dyDescent="0.2"/>
    <row r="1237" ht="25.5" customHeight="1" x14ac:dyDescent="0.2"/>
    <row r="1238" ht="25.5" customHeight="1" x14ac:dyDescent="0.2"/>
    <row r="1239" ht="25.5" customHeight="1" x14ac:dyDescent="0.2"/>
    <row r="1240" ht="25.5" customHeight="1" x14ac:dyDescent="0.2"/>
    <row r="1241" ht="25.5" customHeight="1" x14ac:dyDescent="0.2"/>
    <row r="1242" ht="25.5" customHeight="1" x14ac:dyDescent="0.2"/>
    <row r="1243" ht="25.5" customHeight="1" x14ac:dyDescent="0.2"/>
    <row r="1244" ht="25.5" customHeight="1" x14ac:dyDescent="0.2"/>
    <row r="1245" ht="25.5" customHeight="1" x14ac:dyDescent="0.2"/>
    <row r="1246" ht="25.5" customHeight="1" x14ac:dyDescent="0.2"/>
    <row r="1247" ht="25.5" customHeight="1" x14ac:dyDescent="0.2"/>
    <row r="1248" ht="25.5" customHeight="1" x14ac:dyDescent="0.2"/>
    <row r="1249" ht="25.5" customHeight="1" x14ac:dyDescent="0.2"/>
    <row r="1250" ht="25.5" customHeight="1" x14ac:dyDescent="0.2"/>
    <row r="1251" ht="25.5" customHeight="1" x14ac:dyDescent="0.2"/>
    <row r="1252" ht="25.5" customHeight="1" x14ac:dyDescent="0.2"/>
    <row r="1253" ht="25.5" customHeight="1" x14ac:dyDescent="0.2"/>
    <row r="1254" ht="25.5" customHeight="1" x14ac:dyDescent="0.2"/>
    <row r="1255" ht="25.5" customHeight="1" x14ac:dyDescent="0.2"/>
    <row r="1256" ht="25.5" customHeight="1" x14ac:dyDescent="0.2"/>
    <row r="1257" ht="25.5" customHeight="1" x14ac:dyDescent="0.2"/>
    <row r="1258" ht="25.5" customHeight="1" x14ac:dyDescent="0.2"/>
    <row r="1259" ht="25.5" customHeight="1" x14ac:dyDescent="0.2"/>
    <row r="1260" ht="25.5" customHeight="1" x14ac:dyDescent="0.2"/>
    <row r="1261" ht="25.5" customHeight="1" x14ac:dyDescent="0.2"/>
    <row r="1262" ht="25.5" customHeight="1" x14ac:dyDescent="0.2"/>
    <row r="1263" ht="25.5" customHeight="1" x14ac:dyDescent="0.2"/>
    <row r="1264" ht="25.5" customHeight="1" x14ac:dyDescent="0.2"/>
    <row r="1265" ht="25.5" customHeight="1" x14ac:dyDescent="0.2"/>
    <row r="1266" ht="25.5" customHeight="1" x14ac:dyDescent="0.2"/>
    <row r="1267" ht="25.5" customHeight="1" x14ac:dyDescent="0.2"/>
    <row r="1268" ht="25.5" customHeight="1" x14ac:dyDescent="0.2"/>
    <row r="1269" ht="25.5" customHeight="1" x14ac:dyDescent="0.2"/>
    <row r="1270" ht="25.5" customHeight="1" x14ac:dyDescent="0.2"/>
    <row r="1271" ht="25.5" customHeight="1" x14ac:dyDescent="0.2"/>
    <row r="1272" ht="25.5" customHeight="1" x14ac:dyDescent="0.2"/>
    <row r="1273" ht="25.5" customHeight="1" x14ac:dyDescent="0.2"/>
    <row r="1274" ht="25.5" customHeight="1" x14ac:dyDescent="0.2"/>
    <row r="1275" ht="25.5" customHeight="1" x14ac:dyDescent="0.2"/>
    <row r="1276" ht="25.5" customHeight="1" x14ac:dyDescent="0.2"/>
    <row r="1277" ht="25.5" customHeight="1" x14ac:dyDescent="0.2"/>
    <row r="1278" ht="25.5" customHeight="1" x14ac:dyDescent="0.2"/>
    <row r="1279" ht="25.5" customHeight="1" x14ac:dyDescent="0.2"/>
    <row r="1280" ht="25.5" customHeight="1" x14ac:dyDescent="0.2"/>
    <row r="1281" ht="25.5" customHeight="1" x14ac:dyDescent="0.2"/>
    <row r="1282" ht="25.5" customHeight="1" x14ac:dyDescent="0.2"/>
    <row r="1283" ht="25.5" customHeight="1" x14ac:dyDescent="0.2"/>
    <row r="1284" ht="25.5" customHeight="1" x14ac:dyDescent="0.2"/>
    <row r="1285" ht="25.5" customHeight="1" x14ac:dyDescent="0.2"/>
    <row r="1286" ht="25.5" customHeight="1" x14ac:dyDescent="0.2"/>
    <row r="1287" ht="25.5" customHeight="1" x14ac:dyDescent="0.2"/>
    <row r="1288" ht="25.5" customHeight="1" x14ac:dyDescent="0.2"/>
    <row r="1289" ht="25.5" customHeight="1" x14ac:dyDescent="0.2"/>
    <row r="1290" ht="25.5" customHeight="1" x14ac:dyDescent="0.2"/>
    <row r="1291" ht="25.5" customHeight="1" x14ac:dyDescent="0.2"/>
    <row r="1292" ht="25.5" customHeight="1" x14ac:dyDescent="0.2"/>
    <row r="1293" ht="25.5" customHeight="1" x14ac:dyDescent="0.2"/>
    <row r="1294" ht="25.5" customHeight="1" x14ac:dyDescent="0.2"/>
    <row r="1295" ht="25.5" customHeight="1" x14ac:dyDescent="0.2"/>
    <row r="1296" ht="25.5" customHeight="1" x14ac:dyDescent="0.2"/>
    <row r="1297" ht="25.5" customHeight="1" x14ac:dyDescent="0.2"/>
    <row r="1298" ht="25.5" customHeight="1" x14ac:dyDescent="0.2"/>
    <row r="1299" ht="25.5" customHeight="1" x14ac:dyDescent="0.2"/>
    <row r="1300" ht="25.5" customHeight="1" x14ac:dyDescent="0.2"/>
    <row r="1301" ht="25.5" customHeight="1" x14ac:dyDescent="0.2"/>
    <row r="1302" ht="25.5" customHeight="1" x14ac:dyDescent="0.2"/>
    <row r="1303" ht="25.5" customHeight="1" x14ac:dyDescent="0.2"/>
    <row r="1304" ht="25.5" customHeight="1" x14ac:dyDescent="0.2"/>
    <row r="1305" ht="25.5" customHeight="1" x14ac:dyDescent="0.2"/>
    <row r="1306" ht="25.5" customHeight="1" x14ac:dyDescent="0.2"/>
    <row r="1307" ht="25.5" customHeight="1" x14ac:dyDescent="0.2"/>
    <row r="1308" ht="25.5" customHeight="1" x14ac:dyDescent="0.2"/>
    <row r="1309" ht="25.5" customHeight="1" x14ac:dyDescent="0.2"/>
    <row r="1310" ht="25.5" customHeight="1" x14ac:dyDescent="0.2"/>
    <row r="1311" ht="25.5" customHeight="1" x14ac:dyDescent="0.2"/>
    <row r="1312" ht="25.5" customHeight="1" x14ac:dyDescent="0.2"/>
    <row r="1313" ht="25.5" customHeight="1" x14ac:dyDescent="0.2"/>
    <row r="1314" ht="25.5" customHeight="1" x14ac:dyDescent="0.2"/>
    <row r="1315" ht="25.5" customHeight="1" x14ac:dyDescent="0.2"/>
    <row r="1316" ht="25.5" customHeight="1" x14ac:dyDescent="0.2"/>
    <row r="1317" ht="25.5" customHeight="1" x14ac:dyDescent="0.2"/>
    <row r="1318" ht="25.5" customHeight="1" x14ac:dyDescent="0.2"/>
    <row r="1319" ht="25.5" customHeight="1" x14ac:dyDescent="0.2"/>
    <row r="1320" ht="25.5" customHeight="1" x14ac:dyDescent="0.2"/>
    <row r="1321" ht="25.5" customHeight="1" x14ac:dyDescent="0.2"/>
    <row r="1322" ht="25.5" customHeight="1" x14ac:dyDescent="0.2"/>
    <row r="1323" ht="25.5" customHeight="1" x14ac:dyDescent="0.2"/>
    <row r="1324" ht="25.5" customHeight="1" x14ac:dyDescent="0.2"/>
    <row r="1325" ht="25.5" customHeight="1" x14ac:dyDescent="0.2"/>
    <row r="1326" ht="25.5" customHeight="1" x14ac:dyDescent="0.2"/>
    <row r="1327" ht="25.5" customHeight="1" x14ac:dyDescent="0.2"/>
    <row r="1328" ht="25.5" customHeight="1" x14ac:dyDescent="0.2"/>
    <row r="1329" ht="25.5" customHeight="1" x14ac:dyDescent="0.2"/>
    <row r="1330" ht="25.5" customHeight="1" x14ac:dyDescent="0.2"/>
    <row r="1331" ht="25.5" customHeight="1" x14ac:dyDescent="0.2"/>
    <row r="1332" ht="25.5" customHeight="1" x14ac:dyDescent="0.2"/>
    <row r="1333" ht="25.5" customHeight="1" x14ac:dyDescent="0.2"/>
    <row r="1334" ht="25.5" customHeight="1" x14ac:dyDescent="0.2"/>
    <row r="1335" ht="25.5" customHeight="1" x14ac:dyDescent="0.2"/>
    <row r="1336" ht="25.5" customHeight="1" x14ac:dyDescent="0.2"/>
    <row r="1337" ht="25.5" customHeight="1" x14ac:dyDescent="0.2"/>
    <row r="1338" ht="25.5" customHeight="1" x14ac:dyDescent="0.2"/>
    <row r="1339" ht="25.5" customHeight="1" x14ac:dyDescent="0.2"/>
    <row r="1340" ht="25.5" customHeight="1" x14ac:dyDescent="0.2"/>
    <row r="1341" ht="25.5" customHeight="1" x14ac:dyDescent="0.2"/>
    <row r="1342" ht="25.5" customHeight="1" x14ac:dyDescent="0.2"/>
    <row r="1343" ht="25.5" customHeight="1" x14ac:dyDescent="0.2"/>
    <row r="1344" ht="25.5" customHeight="1" x14ac:dyDescent="0.2"/>
    <row r="1345" ht="25.5" customHeight="1" x14ac:dyDescent="0.2"/>
    <row r="1346" ht="25.5" customHeight="1" x14ac:dyDescent="0.2"/>
    <row r="1347" ht="25.5" customHeight="1" x14ac:dyDescent="0.2"/>
    <row r="1348" ht="25.5" customHeight="1" x14ac:dyDescent="0.2"/>
    <row r="1349" ht="25.5" customHeight="1" x14ac:dyDescent="0.2"/>
    <row r="1350" ht="25.5" customHeight="1" x14ac:dyDescent="0.2"/>
    <row r="1351" ht="25.5" customHeight="1" x14ac:dyDescent="0.2"/>
    <row r="1352" ht="25.5" customHeight="1" x14ac:dyDescent="0.2"/>
    <row r="1353" ht="25.5" customHeight="1" x14ac:dyDescent="0.2"/>
    <row r="1354" ht="25.5" customHeight="1" x14ac:dyDescent="0.2"/>
    <row r="1355" ht="25.5" customHeight="1" x14ac:dyDescent="0.2"/>
    <row r="1356" ht="25.5" customHeight="1" x14ac:dyDescent="0.2"/>
    <row r="1357" ht="25.5" customHeight="1" x14ac:dyDescent="0.2"/>
    <row r="1358" ht="25.5" customHeight="1" x14ac:dyDescent="0.2"/>
    <row r="1359" ht="25.5" customHeight="1" x14ac:dyDescent="0.2"/>
    <row r="1360" ht="25.5" customHeight="1" x14ac:dyDescent="0.2"/>
    <row r="1361" ht="25.5" customHeight="1" x14ac:dyDescent="0.2"/>
    <row r="1362" ht="25.5" customHeight="1" x14ac:dyDescent="0.2"/>
    <row r="1363" ht="25.5" customHeight="1" x14ac:dyDescent="0.2"/>
    <row r="1364" ht="25.5" customHeight="1" x14ac:dyDescent="0.2"/>
    <row r="1365" ht="25.5" customHeight="1" x14ac:dyDescent="0.2"/>
    <row r="1366" ht="25.5" customHeight="1" x14ac:dyDescent="0.2"/>
    <row r="1367" ht="25.5" customHeight="1" x14ac:dyDescent="0.2"/>
    <row r="1368" ht="25.5" customHeight="1" x14ac:dyDescent="0.2"/>
    <row r="1369" ht="25.5" customHeight="1" x14ac:dyDescent="0.2"/>
    <row r="1370" ht="25.5" customHeight="1" x14ac:dyDescent="0.2"/>
    <row r="1371" ht="25.5" customHeight="1" x14ac:dyDescent="0.2"/>
    <row r="1372" ht="25.5" customHeight="1" x14ac:dyDescent="0.2"/>
    <row r="1373" ht="25.5" customHeight="1" x14ac:dyDescent="0.2"/>
    <row r="1374" ht="25.5" customHeight="1" x14ac:dyDescent="0.2"/>
    <row r="1375" ht="25.5" customHeight="1" x14ac:dyDescent="0.2"/>
    <row r="1376" ht="25.5" customHeight="1" x14ac:dyDescent="0.2"/>
    <row r="1377" ht="25.5" customHeight="1" x14ac:dyDescent="0.2"/>
    <row r="1378" ht="25.5" customHeight="1" x14ac:dyDescent="0.2"/>
    <row r="1379" ht="25.5" customHeight="1" x14ac:dyDescent="0.2"/>
    <row r="1380" ht="25.5" customHeight="1" x14ac:dyDescent="0.2"/>
    <row r="1381" ht="25.5" customHeight="1" x14ac:dyDescent="0.2"/>
    <row r="1382" ht="20.25" customHeight="1" x14ac:dyDescent="0.2"/>
    <row r="1383" ht="20.25" customHeight="1" x14ac:dyDescent="0.2"/>
  </sheetData>
  <sheetProtection password="CC6B" sheet="1" objects="1" scenarios="1"/>
  <mergeCells count="63">
    <mergeCell ref="I7:J7"/>
    <mergeCell ref="I43:J43"/>
    <mergeCell ref="A23:C23"/>
    <mergeCell ref="D23:K23"/>
    <mergeCell ref="B15:C15"/>
    <mergeCell ref="B16:C16"/>
    <mergeCell ref="B17:C17"/>
    <mergeCell ref="B18:C18"/>
    <mergeCell ref="B19:C19"/>
    <mergeCell ref="B20:C20"/>
    <mergeCell ref="I21:J21"/>
    <mergeCell ref="I38:J38"/>
    <mergeCell ref="A33:B33"/>
    <mergeCell ref="D33:J33"/>
    <mergeCell ref="B34:C36"/>
    <mergeCell ref="I20:J20"/>
    <mergeCell ref="I19:J19"/>
    <mergeCell ref="I18:J18"/>
    <mergeCell ref="I17:J17"/>
    <mergeCell ref="I15:J15"/>
    <mergeCell ref="I16:J16"/>
    <mergeCell ref="I10:J10"/>
    <mergeCell ref="I11:J11"/>
    <mergeCell ref="I12:J12"/>
    <mergeCell ref="I13:J13"/>
    <mergeCell ref="I14:J14"/>
    <mergeCell ref="B44:C44"/>
    <mergeCell ref="I44:J44"/>
    <mergeCell ref="D4:J4"/>
    <mergeCell ref="B5:C5"/>
    <mergeCell ref="I5:J5"/>
    <mergeCell ref="B7:C7"/>
    <mergeCell ref="B8:C8"/>
    <mergeCell ref="B9:C9"/>
    <mergeCell ref="B10:C10"/>
    <mergeCell ref="B11:C11"/>
    <mergeCell ref="B12:C12"/>
    <mergeCell ref="B13:C13"/>
    <mergeCell ref="B14:C14"/>
    <mergeCell ref="B41:C41"/>
    <mergeCell ref="I8:J8"/>
    <mergeCell ref="I9:J9"/>
    <mergeCell ref="D34:D36"/>
    <mergeCell ref="E34:E36"/>
    <mergeCell ref="F34:F36"/>
    <mergeCell ref="G34:G36"/>
    <mergeCell ref="H34:H35"/>
    <mergeCell ref="K34:K35"/>
    <mergeCell ref="B46:C46"/>
    <mergeCell ref="I46:J46"/>
    <mergeCell ref="B48:C48"/>
    <mergeCell ref="I48:J48"/>
    <mergeCell ref="B38:C38"/>
    <mergeCell ref="I34:J35"/>
    <mergeCell ref="I36:J36"/>
    <mergeCell ref="I41:J41"/>
    <mergeCell ref="B42:C42"/>
    <mergeCell ref="I42:J42"/>
    <mergeCell ref="B39:C39"/>
    <mergeCell ref="B43:C43"/>
    <mergeCell ref="I39:J39"/>
    <mergeCell ref="B40:C40"/>
    <mergeCell ref="I40:J40"/>
  </mergeCells>
  <conditionalFormatting sqref="B17:C17">
    <cfRule type="cellIs" dxfId="9" priority="58" operator="greaterThan">
      <formula>$B$44*0.2</formula>
    </cfRule>
  </conditionalFormatting>
  <conditionalFormatting sqref="B20:C20">
    <cfRule type="cellIs" dxfId="8" priority="46" operator="greaterThan">
      <formula>$B$40*0.02</formula>
    </cfRule>
  </conditionalFormatting>
  <conditionalFormatting sqref="B44:C44">
    <cfRule type="cellIs" dxfId="7" priority="8" operator="greaterThan">
      <formula>$K$44*0.95</formula>
    </cfRule>
  </conditionalFormatting>
  <conditionalFormatting sqref="D44">
    <cfRule type="cellIs" dxfId="6" priority="7" operator="greaterThan">
      <formula>$K$44*0.95</formula>
    </cfRule>
  </conditionalFormatting>
  <conditionalFormatting sqref="E44">
    <cfRule type="cellIs" dxfId="5" priority="6" operator="greaterThan">
      <formula>"$K$76*0,95"</formula>
    </cfRule>
  </conditionalFormatting>
  <conditionalFormatting sqref="F44">
    <cfRule type="cellIs" dxfId="4" priority="5" operator="greaterThan">
      <formula>$K$44*0.85</formula>
    </cfRule>
  </conditionalFormatting>
  <conditionalFormatting sqref="G44">
    <cfRule type="cellIs" dxfId="3" priority="4" operator="greaterThan">
      <formula>$K$44*0.95</formula>
    </cfRule>
  </conditionalFormatting>
  <conditionalFormatting sqref="H44">
    <cfRule type="cellIs" dxfId="2" priority="3" operator="greaterThan">
      <formula>$K$44*0.95</formula>
    </cfRule>
  </conditionalFormatting>
  <conditionalFormatting sqref="B43:C43">
    <cfRule type="cellIs" dxfId="1" priority="2" operator="greaterThan">
      <formula>$B$44*0.08</formula>
    </cfRule>
  </conditionalFormatting>
  <conditionalFormatting sqref="B38:C38">
    <cfRule type="cellIs" dxfId="0" priority="1" operator="greaterThan">
      <formula>$B$40*0.03</formula>
    </cfRule>
  </conditionalFormatting>
  <printOptions gridLines="1"/>
  <pageMargins left="0.7" right="0.7" top="0.75" bottom="0.75" header="0.3" footer="0.3"/>
  <pageSetup paperSize="9" scale="85" orientation="landscape" verticalDpi="1200" r:id="rId1"/>
  <headerFooter differentFirst="1">
    <oddFooter>&amp;C&amp;P</oddFooter>
    <firstFooter xml:space="preserve">&amp;R&amp;9CONTINÚA EN PÁGINA SIGUIENTE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MARIA CECILIA VARA REMESAL</cp:lastModifiedBy>
  <dcterms:created xsi:type="dcterms:W3CDTF">2021-02-09T09:46:52Z</dcterms:created>
  <dcterms:modified xsi:type="dcterms:W3CDTF">2024-07-24T12:36:55Z</dcterms:modified>
</cp:coreProperties>
</file>